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wmckoy\OneDrive - Ministerio de Educación\Escritorio\OCTUBRE 2025\"/>
    </mc:Choice>
  </mc:AlternateContent>
  <xr:revisionPtr revIDLastSave="0" documentId="13_ncr:1_{2379E7C4-E79E-48F7-9905-5B02FAA82B32}" xr6:coauthVersionLast="47" xr6:coauthVersionMax="47" xr10:uidLastSave="{00000000-0000-0000-0000-000000000000}"/>
  <bookViews>
    <workbookView xWindow="-110" yWindow="-110" windowWidth="19420" windowHeight="10300" tabRatio="444" xr2:uid="{00000000-000D-0000-FFFF-FFFF00000000}"/>
  </bookViews>
  <sheets>
    <sheet name="LIQUIDACIÓN GENERAL" sheetId="1" r:id="rId1"/>
    <sheet name="LIQUIDACIÓN POR PARTIDA" sheetId="6" r:id="rId2"/>
    <sheet name="LIQUIDACIÓN POR SUBPARTIDA" sheetId="7" r:id="rId3"/>
  </sheets>
  <definedNames>
    <definedName name="_xlnm._FilterDatabase" localSheetId="0" hidden="1">'LIQUIDACIÓN GENERAL'!$A$9:$AB$756</definedName>
    <definedName name="_xlnm._FilterDatabase" localSheetId="1" hidden="1">'LIQUIDACIÓN POR PARTIDA'!$A$9:$AB$677</definedName>
    <definedName name="_xlnm._FilterDatabase" localSheetId="2" hidden="1">'LIQUIDACIÓN POR SUBPARTIDA'!$A$9:$AB$772</definedName>
    <definedName name="basecalculo">#REF!</definedName>
    <definedName name="COLETILLAS">#REF!</definedName>
    <definedName name="EXPLICA">#REF!</definedName>
    <definedName name="program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1" i="7" l="1"/>
  <c r="Z11" i="7"/>
  <c r="AA11" i="7"/>
  <c r="Y12" i="7"/>
  <c r="Z12" i="7"/>
  <c r="AA12" i="7"/>
  <c r="Y13" i="7"/>
  <c r="Z13" i="7"/>
  <c r="AA13" i="7"/>
  <c r="AB13" i="7" s="1"/>
  <c r="Y14" i="7"/>
  <c r="Z14" i="7"/>
  <c r="AA14" i="7"/>
  <c r="Y15" i="7"/>
  <c r="Z15" i="7"/>
  <c r="AA15" i="7"/>
  <c r="Y16" i="7"/>
  <c r="Z16" i="7"/>
  <c r="AA16" i="7"/>
  <c r="Y17" i="7"/>
  <c r="Z17" i="7"/>
  <c r="AA17" i="7"/>
  <c r="Y18" i="7"/>
  <c r="Z18" i="7"/>
  <c r="AA18" i="7"/>
  <c r="Y19" i="7"/>
  <c r="Z19" i="7"/>
  <c r="AA19" i="7"/>
  <c r="Y20" i="7"/>
  <c r="Z20" i="7"/>
  <c r="AA20" i="7"/>
  <c r="Y21" i="7"/>
  <c r="Z21" i="7"/>
  <c r="AA21" i="7"/>
  <c r="Y22" i="7"/>
  <c r="Z22" i="7"/>
  <c r="AA22" i="7"/>
  <c r="Y23" i="7"/>
  <c r="Z23" i="7"/>
  <c r="AA23" i="7"/>
  <c r="Y24" i="7"/>
  <c r="Z24" i="7"/>
  <c r="AB24" i="7" s="1"/>
  <c r="AA24" i="7"/>
  <c r="Y25" i="7"/>
  <c r="Z25" i="7"/>
  <c r="AA25" i="7"/>
  <c r="AB25" i="7"/>
  <c r="Y26" i="7"/>
  <c r="Z26" i="7"/>
  <c r="AA26" i="7"/>
  <c r="Y27" i="7"/>
  <c r="Z27" i="7"/>
  <c r="AA27" i="7"/>
  <c r="AB27" i="7" s="1"/>
  <c r="Y28" i="7"/>
  <c r="Z28" i="7"/>
  <c r="AA28" i="7"/>
  <c r="Y29" i="7"/>
  <c r="Z29" i="7"/>
  <c r="AA29" i="7"/>
  <c r="Y31" i="7"/>
  <c r="Z31" i="7"/>
  <c r="AB31" i="7" s="1"/>
  <c r="AA31" i="7"/>
  <c r="Y32" i="7"/>
  <c r="Z32" i="7"/>
  <c r="AA32" i="7"/>
  <c r="Y33" i="7"/>
  <c r="Z33" i="7"/>
  <c r="AA33" i="7"/>
  <c r="Y34" i="7"/>
  <c r="Z34" i="7"/>
  <c r="AA34" i="7"/>
  <c r="Y35" i="7"/>
  <c r="Z35" i="7"/>
  <c r="AA35" i="7"/>
  <c r="Y36" i="7"/>
  <c r="Z36" i="7"/>
  <c r="AA36" i="7"/>
  <c r="Y37" i="7"/>
  <c r="Z37" i="7"/>
  <c r="AA37" i="7"/>
  <c r="Y38" i="7"/>
  <c r="Z38" i="7"/>
  <c r="AA38" i="7"/>
  <c r="Y39" i="7"/>
  <c r="Z39" i="7"/>
  <c r="AA39" i="7"/>
  <c r="Y40" i="7"/>
  <c r="Z40" i="7"/>
  <c r="AA40" i="7"/>
  <c r="Y41" i="7"/>
  <c r="Z41" i="7"/>
  <c r="AA41" i="7"/>
  <c r="Y42" i="7"/>
  <c r="Z42" i="7"/>
  <c r="AA42" i="7"/>
  <c r="Y43" i="7"/>
  <c r="Z43" i="7"/>
  <c r="AA43" i="7"/>
  <c r="Y45" i="7"/>
  <c r="Z45" i="7"/>
  <c r="AA45" i="7"/>
  <c r="Y46" i="7"/>
  <c r="Z46" i="7"/>
  <c r="AA46" i="7"/>
  <c r="Y47" i="7"/>
  <c r="Z47" i="7"/>
  <c r="AA47" i="7"/>
  <c r="Y48" i="7"/>
  <c r="Z48" i="7"/>
  <c r="AA48" i="7"/>
  <c r="Y49" i="7"/>
  <c r="Z49" i="7"/>
  <c r="AA49" i="7"/>
  <c r="AB49" i="7" s="1"/>
  <c r="Y50" i="7"/>
  <c r="Z50" i="7"/>
  <c r="AA50" i="7"/>
  <c r="Y51" i="7"/>
  <c r="Z51" i="7"/>
  <c r="AA51" i="7"/>
  <c r="Y52" i="7"/>
  <c r="Z52" i="7"/>
  <c r="AA52" i="7"/>
  <c r="Y53" i="7"/>
  <c r="Z53" i="7"/>
  <c r="AA53" i="7"/>
  <c r="Y54" i="7"/>
  <c r="Z54" i="7"/>
  <c r="AA54" i="7"/>
  <c r="AB54" i="7" s="1"/>
  <c r="Y56" i="7"/>
  <c r="Z56" i="7"/>
  <c r="AA56" i="7"/>
  <c r="Y57" i="7"/>
  <c r="Z57" i="7"/>
  <c r="AA57" i="7"/>
  <c r="Y58" i="7"/>
  <c r="Z58" i="7"/>
  <c r="AA58" i="7"/>
  <c r="Y59" i="7"/>
  <c r="Z59" i="7"/>
  <c r="AA59" i="7"/>
  <c r="Y60" i="7"/>
  <c r="Z60" i="7"/>
  <c r="AB60" i="7" s="1"/>
  <c r="AA60" i="7"/>
  <c r="Y62" i="7"/>
  <c r="Z62" i="7"/>
  <c r="AA62" i="7"/>
  <c r="Y63" i="7"/>
  <c r="Z63" i="7"/>
  <c r="AA63" i="7"/>
  <c r="Y64" i="7"/>
  <c r="Z64" i="7"/>
  <c r="AA64" i="7"/>
  <c r="Y65" i="7"/>
  <c r="Z65" i="7"/>
  <c r="AA65" i="7"/>
  <c r="Y66" i="7"/>
  <c r="Z66" i="7"/>
  <c r="AA66" i="7"/>
  <c r="Y68" i="7"/>
  <c r="Z68" i="7"/>
  <c r="AA68" i="7"/>
  <c r="Y69" i="7"/>
  <c r="Z69" i="7"/>
  <c r="AA69" i="7"/>
  <c r="Y71" i="7"/>
  <c r="Z71" i="7"/>
  <c r="AA71" i="7"/>
  <c r="Y72" i="7"/>
  <c r="Z72" i="7"/>
  <c r="AA72" i="7"/>
  <c r="Y73" i="7"/>
  <c r="Z73" i="7"/>
  <c r="AA73" i="7"/>
  <c r="Y74" i="7"/>
  <c r="Z74" i="7"/>
  <c r="AA74" i="7"/>
  <c r="Y75" i="7"/>
  <c r="Z75" i="7"/>
  <c r="AA75" i="7"/>
  <c r="Y76" i="7"/>
  <c r="Z76" i="7"/>
  <c r="AA76" i="7"/>
  <c r="Y77" i="7"/>
  <c r="Z77" i="7"/>
  <c r="AA77" i="7"/>
  <c r="Y78" i="7"/>
  <c r="Z78" i="7"/>
  <c r="AA78" i="7"/>
  <c r="Y79" i="7"/>
  <c r="Z79" i="7"/>
  <c r="AA79" i="7"/>
  <c r="Y80" i="7"/>
  <c r="Z80" i="7"/>
  <c r="AA80" i="7"/>
  <c r="Y81" i="7"/>
  <c r="Z81" i="7"/>
  <c r="AA81" i="7"/>
  <c r="AB81" i="7" s="1"/>
  <c r="Y82" i="7"/>
  <c r="Z82" i="7"/>
  <c r="AA82" i="7"/>
  <c r="Y83" i="7"/>
  <c r="Z83" i="7"/>
  <c r="AA83" i="7"/>
  <c r="Y84" i="7"/>
  <c r="Z84" i="7"/>
  <c r="AA84" i="7"/>
  <c r="Y85" i="7"/>
  <c r="Z85" i="7"/>
  <c r="AA85" i="7"/>
  <c r="Y86" i="7"/>
  <c r="Z86" i="7"/>
  <c r="AA86" i="7"/>
  <c r="Y88" i="7"/>
  <c r="Z88" i="7"/>
  <c r="AA88" i="7"/>
  <c r="Y89" i="7"/>
  <c r="Z89" i="7"/>
  <c r="AA89" i="7"/>
  <c r="Y90" i="7"/>
  <c r="Z90" i="7"/>
  <c r="AA90" i="7"/>
  <c r="AB90" i="7" s="1"/>
  <c r="Y91" i="7"/>
  <c r="Z91" i="7"/>
  <c r="AA91" i="7"/>
  <c r="Y92" i="7"/>
  <c r="Z92" i="7"/>
  <c r="AA92" i="7"/>
  <c r="Y93" i="7"/>
  <c r="Z93" i="7"/>
  <c r="AA93" i="7"/>
  <c r="Y94" i="7"/>
  <c r="Z94" i="7"/>
  <c r="AA94" i="7"/>
  <c r="Y95" i="7"/>
  <c r="Z95" i="7"/>
  <c r="AA95" i="7"/>
  <c r="Y96" i="7"/>
  <c r="Z96" i="7"/>
  <c r="AA96" i="7"/>
  <c r="Y97" i="7"/>
  <c r="Z97" i="7"/>
  <c r="AA97" i="7"/>
  <c r="Y98" i="7"/>
  <c r="Z98" i="7"/>
  <c r="AA98" i="7"/>
  <c r="Y99" i="7"/>
  <c r="Z99" i="7"/>
  <c r="AA99" i="7"/>
  <c r="Y100" i="7"/>
  <c r="Z100" i="7"/>
  <c r="AA100" i="7"/>
  <c r="Y101" i="7"/>
  <c r="Z101" i="7"/>
  <c r="AA101" i="7"/>
  <c r="Y102" i="7"/>
  <c r="Z102" i="7"/>
  <c r="AA102" i="7"/>
  <c r="Y104" i="7"/>
  <c r="Z104" i="7"/>
  <c r="AA104" i="7"/>
  <c r="Y105" i="7"/>
  <c r="Z105" i="7"/>
  <c r="AB105" i="7" s="1"/>
  <c r="AA105" i="7"/>
  <c r="Y106" i="7"/>
  <c r="Z106" i="7"/>
  <c r="AA106" i="7"/>
  <c r="Y107" i="7"/>
  <c r="Z107" i="7"/>
  <c r="AA107" i="7"/>
  <c r="Y108" i="7"/>
  <c r="Z108" i="7"/>
  <c r="AA108" i="7"/>
  <c r="Y109" i="7"/>
  <c r="Z109" i="7"/>
  <c r="AB109" i="7" s="1"/>
  <c r="AA109" i="7"/>
  <c r="Y110" i="7"/>
  <c r="Z110" i="7"/>
  <c r="AA110" i="7"/>
  <c r="Y111" i="7"/>
  <c r="Z111" i="7"/>
  <c r="AA111" i="7"/>
  <c r="Y112" i="7"/>
  <c r="Z112" i="7"/>
  <c r="AA112" i="7"/>
  <c r="Y113" i="7"/>
  <c r="Z113" i="7"/>
  <c r="AA113" i="7"/>
  <c r="Y114" i="7"/>
  <c r="Z114" i="7"/>
  <c r="AA114" i="7"/>
  <c r="Y115" i="7"/>
  <c r="Z115" i="7"/>
  <c r="AA115" i="7"/>
  <c r="Y116" i="7"/>
  <c r="Z116" i="7"/>
  <c r="AA116" i="7"/>
  <c r="Y117" i="7"/>
  <c r="Z117" i="7"/>
  <c r="AA117" i="7"/>
  <c r="Y118" i="7"/>
  <c r="Z118" i="7"/>
  <c r="AA118" i="7"/>
  <c r="Y119" i="7"/>
  <c r="Z119" i="7"/>
  <c r="AA119" i="7"/>
  <c r="Y120" i="7"/>
  <c r="Z120" i="7"/>
  <c r="AA120" i="7"/>
  <c r="AB120" i="7"/>
  <c r="Y121" i="7"/>
  <c r="Z121" i="7"/>
  <c r="AA121" i="7"/>
  <c r="Y122" i="7"/>
  <c r="Z122" i="7"/>
  <c r="AA122" i="7"/>
  <c r="Y123" i="7"/>
  <c r="Z123" i="7"/>
  <c r="AA123" i="7"/>
  <c r="Y125" i="7"/>
  <c r="Z125" i="7"/>
  <c r="AA125" i="7"/>
  <c r="Y126" i="7"/>
  <c r="Z126" i="7"/>
  <c r="AA126" i="7"/>
  <c r="Y127" i="7"/>
  <c r="Z127" i="7"/>
  <c r="AA127" i="7"/>
  <c r="Y128" i="7"/>
  <c r="Z128" i="7"/>
  <c r="AA128" i="7"/>
  <c r="Y129" i="7"/>
  <c r="Z129" i="7"/>
  <c r="AA129" i="7"/>
  <c r="AB129" i="7" s="1"/>
  <c r="Y130" i="7"/>
  <c r="Z130" i="7"/>
  <c r="AA130" i="7"/>
  <c r="AB130" i="7" s="1"/>
  <c r="Y131" i="7"/>
  <c r="Z131" i="7"/>
  <c r="AA131" i="7"/>
  <c r="Y132" i="7"/>
  <c r="Z132" i="7"/>
  <c r="AA132" i="7"/>
  <c r="AB132" i="7"/>
  <c r="Y133" i="7"/>
  <c r="Z133" i="7"/>
  <c r="AA133" i="7"/>
  <c r="Y134" i="7"/>
  <c r="Z134" i="7"/>
  <c r="AA134" i="7"/>
  <c r="Y135" i="7"/>
  <c r="Z135" i="7"/>
  <c r="AA135" i="7"/>
  <c r="Y136" i="7"/>
  <c r="Z136" i="7"/>
  <c r="AA136" i="7"/>
  <c r="AB136" i="7" s="1"/>
  <c r="Y137" i="7"/>
  <c r="Z137" i="7"/>
  <c r="AA137" i="7"/>
  <c r="Y138" i="7"/>
  <c r="Z138" i="7"/>
  <c r="AA138" i="7"/>
  <c r="Y139" i="7"/>
  <c r="Z139" i="7"/>
  <c r="AA139" i="7"/>
  <c r="Y140" i="7"/>
  <c r="Z140" i="7"/>
  <c r="AA140" i="7"/>
  <c r="Y141" i="7"/>
  <c r="Z141" i="7"/>
  <c r="AA141" i="7"/>
  <c r="Y142" i="7"/>
  <c r="Z142" i="7"/>
  <c r="AA142" i="7"/>
  <c r="Y143" i="7"/>
  <c r="Z143" i="7"/>
  <c r="AA143" i="7"/>
  <c r="Y144" i="7"/>
  <c r="Z144" i="7"/>
  <c r="AA144" i="7"/>
  <c r="Y146" i="7"/>
  <c r="Z146" i="7"/>
  <c r="AA146" i="7"/>
  <c r="Y147" i="7"/>
  <c r="Z147" i="7"/>
  <c r="AA147" i="7"/>
  <c r="Y148" i="7"/>
  <c r="Z148" i="7"/>
  <c r="AA148" i="7"/>
  <c r="Y149" i="7"/>
  <c r="Z149" i="7"/>
  <c r="AA149" i="7"/>
  <c r="Y150" i="7"/>
  <c r="Z150" i="7"/>
  <c r="AA150" i="7"/>
  <c r="Y151" i="7"/>
  <c r="Z151" i="7"/>
  <c r="AA151" i="7"/>
  <c r="Y152" i="7"/>
  <c r="Z152" i="7"/>
  <c r="AA152" i="7"/>
  <c r="Y153" i="7"/>
  <c r="Z153" i="7"/>
  <c r="AA153" i="7"/>
  <c r="Y154" i="7"/>
  <c r="Z154" i="7"/>
  <c r="AA154" i="7"/>
  <c r="Y155" i="7"/>
  <c r="Z155" i="7"/>
  <c r="AA155" i="7"/>
  <c r="Y156" i="7"/>
  <c r="Z156" i="7"/>
  <c r="AB156" i="7" s="1"/>
  <c r="AA156" i="7"/>
  <c r="Y157" i="7"/>
  <c r="Z157" i="7"/>
  <c r="AA157" i="7"/>
  <c r="Y158" i="7"/>
  <c r="Z158" i="7"/>
  <c r="AA158" i="7"/>
  <c r="Y159" i="7"/>
  <c r="Z159" i="7"/>
  <c r="AA159" i="7"/>
  <c r="Y160" i="7"/>
  <c r="Z160" i="7"/>
  <c r="AA160" i="7"/>
  <c r="Y161" i="7"/>
  <c r="Z161" i="7"/>
  <c r="AA161" i="7"/>
  <c r="Y162" i="7"/>
  <c r="Z162" i="7"/>
  <c r="AA162" i="7"/>
  <c r="Y163" i="7"/>
  <c r="Z163" i="7"/>
  <c r="AA163" i="7"/>
  <c r="Y164" i="7"/>
  <c r="Z164" i="7"/>
  <c r="AA164" i="7"/>
  <c r="Y165" i="7"/>
  <c r="Z165" i="7"/>
  <c r="AA165" i="7"/>
  <c r="Y167" i="7"/>
  <c r="Z167" i="7"/>
  <c r="AA167" i="7"/>
  <c r="Y168" i="7"/>
  <c r="Z168" i="7"/>
  <c r="AA168" i="7"/>
  <c r="Y169" i="7"/>
  <c r="Z169" i="7"/>
  <c r="AA169" i="7"/>
  <c r="Y170" i="7"/>
  <c r="Z170" i="7"/>
  <c r="AA170" i="7"/>
  <c r="Y171" i="7"/>
  <c r="Z171" i="7"/>
  <c r="AA171" i="7"/>
  <c r="Y172" i="7"/>
  <c r="Z172" i="7"/>
  <c r="AA172" i="7"/>
  <c r="Y173" i="7"/>
  <c r="Z173" i="7"/>
  <c r="AA173" i="7"/>
  <c r="Y174" i="7"/>
  <c r="Z174" i="7"/>
  <c r="AA174" i="7"/>
  <c r="Y175" i="7"/>
  <c r="Z175" i="7"/>
  <c r="AA175" i="7"/>
  <c r="Y176" i="7"/>
  <c r="Z176" i="7"/>
  <c r="AA176" i="7"/>
  <c r="Y177" i="7"/>
  <c r="Z177" i="7"/>
  <c r="AA177" i="7"/>
  <c r="Y178" i="7"/>
  <c r="Z178" i="7"/>
  <c r="AA178" i="7"/>
  <c r="Y179" i="7"/>
  <c r="Z179" i="7"/>
  <c r="AA179" i="7"/>
  <c r="Y180" i="7"/>
  <c r="Z180" i="7"/>
  <c r="AA180" i="7"/>
  <c r="Y181" i="7"/>
  <c r="Z181" i="7"/>
  <c r="AB181" i="7" s="1"/>
  <c r="AA181" i="7"/>
  <c r="Y182" i="7"/>
  <c r="Z182" i="7"/>
  <c r="AA182" i="7"/>
  <c r="Y183" i="7"/>
  <c r="Z183" i="7"/>
  <c r="AB183" i="7" s="1"/>
  <c r="AA183" i="7"/>
  <c r="Y184" i="7"/>
  <c r="Z184" i="7"/>
  <c r="AA184" i="7"/>
  <c r="Y185" i="7"/>
  <c r="Z185" i="7"/>
  <c r="AA185" i="7"/>
  <c r="Y187" i="7"/>
  <c r="Z187" i="7"/>
  <c r="AA187" i="7"/>
  <c r="Y188" i="7"/>
  <c r="Z188" i="7"/>
  <c r="AA188" i="7"/>
  <c r="Y189" i="7"/>
  <c r="Z189" i="7"/>
  <c r="AA189" i="7"/>
  <c r="Y190" i="7"/>
  <c r="Z190" i="7"/>
  <c r="AA190" i="7"/>
  <c r="Y191" i="7"/>
  <c r="Z191" i="7"/>
  <c r="AA191" i="7"/>
  <c r="Y192" i="7"/>
  <c r="Z192" i="7"/>
  <c r="AA192" i="7"/>
  <c r="Y193" i="7"/>
  <c r="Z193" i="7"/>
  <c r="AA193" i="7"/>
  <c r="Y194" i="7"/>
  <c r="Z194" i="7"/>
  <c r="AA194" i="7"/>
  <c r="Y195" i="7"/>
  <c r="Z195" i="7"/>
  <c r="AA195" i="7"/>
  <c r="Y196" i="7"/>
  <c r="Z196" i="7"/>
  <c r="AB196" i="7" s="1"/>
  <c r="AA196" i="7"/>
  <c r="Y197" i="7"/>
  <c r="Z197" i="7"/>
  <c r="AA197" i="7"/>
  <c r="Y198" i="7"/>
  <c r="Z198" i="7"/>
  <c r="AA198" i="7"/>
  <c r="Y199" i="7"/>
  <c r="Z199" i="7"/>
  <c r="AA199" i="7"/>
  <c r="Y200" i="7"/>
  <c r="Z200" i="7"/>
  <c r="AA200" i="7"/>
  <c r="Y201" i="7"/>
  <c r="Z201" i="7"/>
  <c r="AA201" i="7"/>
  <c r="Y202" i="7"/>
  <c r="Z202" i="7"/>
  <c r="AA202" i="7"/>
  <c r="Y203" i="7"/>
  <c r="Z203" i="7"/>
  <c r="AA203" i="7"/>
  <c r="Y204" i="7"/>
  <c r="Z204" i="7"/>
  <c r="AA204" i="7"/>
  <c r="Y205" i="7"/>
  <c r="Z205" i="7"/>
  <c r="AA205" i="7"/>
  <c r="Y207" i="7"/>
  <c r="Z207" i="7"/>
  <c r="AA207" i="7"/>
  <c r="Y208" i="7"/>
  <c r="Z208" i="7"/>
  <c r="AA208" i="7"/>
  <c r="Y209" i="7"/>
  <c r="Z209" i="7"/>
  <c r="AA209" i="7"/>
  <c r="Y210" i="7"/>
  <c r="Z210" i="7"/>
  <c r="AA210" i="7"/>
  <c r="Y211" i="7"/>
  <c r="Z211" i="7"/>
  <c r="AA211" i="7"/>
  <c r="Y212" i="7"/>
  <c r="Z212" i="7"/>
  <c r="AA212" i="7"/>
  <c r="Y213" i="7"/>
  <c r="Z213" i="7"/>
  <c r="AB213" i="7" s="1"/>
  <c r="AA213" i="7"/>
  <c r="Y214" i="7"/>
  <c r="Z214" i="7"/>
  <c r="AA214" i="7"/>
  <c r="Y215" i="7"/>
  <c r="Z215" i="7"/>
  <c r="AA215" i="7"/>
  <c r="Y216" i="7"/>
  <c r="Z216" i="7"/>
  <c r="AA216" i="7"/>
  <c r="Y217" i="7"/>
  <c r="Z217" i="7"/>
  <c r="AA217" i="7"/>
  <c r="Y218" i="7"/>
  <c r="Z218" i="7"/>
  <c r="AA218" i="7"/>
  <c r="Y219" i="7"/>
  <c r="Z219" i="7"/>
  <c r="AA219" i="7"/>
  <c r="Y220" i="7"/>
  <c r="Z220" i="7"/>
  <c r="AA220" i="7"/>
  <c r="Y221" i="7"/>
  <c r="Z221" i="7"/>
  <c r="AA221" i="7"/>
  <c r="Y223" i="7"/>
  <c r="Z223" i="7"/>
  <c r="AA223" i="7"/>
  <c r="Y224" i="7"/>
  <c r="Z224" i="7"/>
  <c r="AA224" i="7"/>
  <c r="Y225" i="7"/>
  <c r="Z225" i="7"/>
  <c r="AA225" i="7"/>
  <c r="Y226" i="7"/>
  <c r="Z226" i="7"/>
  <c r="AA226" i="7"/>
  <c r="Y227" i="7"/>
  <c r="Z227" i="7"/>
  <c r="AA227" i="7"/>
  <c r="Y228" i="7"/>
  <c r="Z228" i="7"/>
  <c r="AA228" i="7"/>
  <c r="Y229" i="7"/>
  <c r="Z229" i="7"/>
  <c r="AB229" i="7" s="1"/>
  <c r="AA229" i="7"/>
  <c r="Y230" i="7"/>
  <c r="Z230" i="7"/>
  <c r="AA230" i="7"/>
  <c r="Y231" i="7"/>
  <c r="Z231" i="7"/>
  <c r="AA231" i="7"/>
  <c r="Y232" i="7"/>
  <c r="Z232" i="7"/>
  <c r="AA232" i="7"/>
  <c r="Y233" i="7"/>
  <c r="Z233" i="7"/>
  <c r="AA233" i="7"/>
  <c r="Y234" i="7"/>
  <c r="Z234" i="7"/>
  <c r="AA234" i="7"/>
  <c r="Y235" i="7"/>
  <c r="Z235" i="7"/>
  <c r="AA235" i="7"/>
  <c r="Y236" i="7"/>
  <c r="Z236" i="7"/>
  <c r="AA236" i="7"/>
  <c r="Y237" i="7"/>
  <c r="Z237" i="7"/>
  <c r="AA237" i="7"/>
  <c r="Y238" i="7"/>
  <c r="Z238" i="7"/>
  <c r="AA238" i="7"/>
  <c r="Y239" i="7"/>
  <c r="Z239" i="7"/>
  <c r="AA239" i="7"/>
  <c r="Y240" i="7"/>
  <c r="Z240" i="7"/>
  <c r="AA240" i="7"/>
  <c r="Y241" i="7"/>
  <c r="Z241" i="7"/>
  <c r="AB241" i="7" s="1"/>
  <c r="AA241" i="7"/>
  <c r="Y243" i="7"/>
  <c r="Z243" i="7"/>
  <c r="AA243" i="7"/>
  <c r="Y244" i="7"/>
  <c r="Z244" i="7"/>
  <c r="AA244" i="7"/>
  <c r="Y245" i="7"/>
  <c r="Z245" i="7"/>
  <c r="AA245" i="7"/>
  <c r="Y246" i="7"/>
  <c r="Z246" i="7"/>
  <c r="AA246" i="7"/>
  <c r="Y247" i="7"/>
  <c r="Z247" i="7"/>
  <c r="AA247" i="7"/>
  <c r="Y248" i="7"/>
  <c r="Z248" i="7"/>
  <c r="AA248" i="7"/>
  <c r="Y249" i="7"/>
  <c r="Z249" i="7"/>
  <c r="AA249" i="7"/>
  <c r="Y250" i="7"/>
  <c r="Z250" i="7"/>
  <c r="AA250" i="7"/>
  <c r="Y251" i="7"/>
  <c r="Z251" i="7"/>
  <c r="AA251" i="7"/>
  <c r="Y252" i="7"/>
  <c r="Z252" i="7"/>
  <c r="AA252" i="7"/>
  <c r="Y253" i="7"/>
  <c r="Z253" i="7"/>
  <c r="AB253" i="7" s="1"/>
  <c r="AA253" i="7"/>
  <c r="Y254" i="7"/>
  <c r="Z254" i="7"/>
  <c r="AA254" i="7"/>
  <c r="Y255" i="7"/>
  <c r="Z255" i="7"/>
  <c r="AA255" i="7"/>
  <c r="Y256" i="7"/>
  <c r="Z256" i="7"/>
  <c r="AA256" i="7"/>
  <c r="Y257" i="7"/>
  <c r="Z257" i="7"/>
  <c r="AA257" i="7"/>
  <c r="Y258" i="7"/>
  <c r="Z258" i="7"/>
  <c r="AA258" i="7"/>
  <c r="Y259" i="7"/>
  <c r="Z259" i="7"/>
  <c r="AA259" i="7"/>
  <c r="Y260" i="7"/>
  <c r="Z260" i="7"/>
  <c r="AA260" i="7"/>
  <c r="Y261" i="7"/>
  <c r="Z261" i="7"/>
  <c r="AA261" i="7"/>
  <c r="Y263" i="7"/>
  <c r="Z263" i="7"/>
  <c r="AA263" i="7"/>
  <c r="Y264" i="7"/>
  <c r="Z264" i="7"/>
  <c r="AA264" i="7"/>
  <c r="Y265" i="7"/>
  <c r="Z265" i="7"/>
  <c r="AA265" i="7"/>
  <c r="Y266" i="7"/>
  <c r="Z266" i="7"/>
  <c r="AA266" i="7"/>
  <c r="Y267" i="7"/>
  <c r="Z267" i="7"/>
  <c r="AA267" i="7"/>
  <c r="Y268" i="7"/>
  <c r="Z268" i="7"/>
  <c r="AA268" i="7"/>
  <c r="Y269" i="7"/>
  <c r="Z269" i="7"/>
  <c r="AA269" i="7"/>
  <c r="Y270" i="7"/>
  <c r="Z270" i="7"/>
  <c r="AA270" i="7"/>
  <c r="Y271" i="7"/>
  <c r="Z271" i="7"/>
  <c r="AB271" i="7" s="1"/>
  <c r="AA271" i="7"/>
  <c r="Y272" i="7"/>
  <c r="Z272" i="7"/>
  <c r="AA272" i="7"/>
  <c r="Y273" i="7"/>
  <c r="Z273" i="7"/>
  <c r="AA273" i="7"/>
  <c r="Y274" i="7"/>
  <c r="Z274" i="7"/>
  <c r="AA274" i="7"/>
  <c r="Y275" i="7"/>
  <c r="Z275" i="7"/>
  <c r="AB275" i="7" s="1"/>
  <c r="AA275" i="7"/>
  <c r="Y276" i="7"/>
  <c r="Z276" i="7"/>
  <c r="AB276" i="7" s="1"/>
  <c r="AA276" i="7"/>
  <c r="Y277" i="7"/>
  <c r="Z277" i="7"/>
  <c r="AA277" i="7"/>
  <c r="Y279" i="7"/>
  <c r="Z279" i="7"/>
  <c r="AA279" i="7"/>
  <c r="Y281" i="7"/>
  <c r="Z281" i="7"/>
  <c r="AA281" i="7"/>
  <c r="Y282" i="7"/>
  <c r="Z282" i="7"/>
  <c r="AA282" i="7"/>
  <c r="Y284" i="7"/>
  <c r="Z284" i="7"/>
  <c r="AA284" i="7"/>
  <c r="AB284" i="7"/>
  <c r="Y286" i="7"/>
  <c r="Z286" i="7"/>
  <c r="AA286" i="7"/>
  <c r="Y288" i="7"/>
  <c r="Z288" i="7"/>
  <c r="AA288" i="7"/>
  <c r="Y290" i="7"/>
  <c r="Z290" i="7"/>
  <c r="AA290" i="7"/>
  <c r="Y292" i="7"/>
  <c r="Z292" i="7"/>
  <c r="AA292" i="7"/>
  <c r="AB292" i="7"/>
  <c r="Y293" i="7"/>
  <c r="Z293" i="7"/>
  <c r="AB293" i="7" s="1"/>
  <c r="AA293" i="7"/>
  <c r="Y295" i="7"/>
  <c r="Z295" i="7"/>
  <c r="AA295" i="7"/>
  <c r="Y296" i="7"/>
  <c r="Z296" i="7"/>
  <c r="AA296" i="7"/>
  <c r="Y298" i="7"/>
  <c r="Z298" i="7"/>
  <c r="AA298" i="7"/>
  <c r="Y299" i="7"/>
  <c r="Z299" i="7"/>
  <c r="AB299" i="7" s="1"/>
  <c r="AA299" i="7"/>
  <c r="Y301" i="7"/>
  <c r="Z301" i="7"/>
  <c r="AA301" i="7"/>
  <c r="Y303" i="7"/>
  <c r="Z303" i="7"/>
  <c r="AA303" i="7"/>
  <c r="Y304" i="7"/>
  <c r="Z304" i="7"/>
  <c r="AA304" i="7"/>
  <c r="Y305" i="7"/>
  <c r="Z305" i="7"/>
  <c r="AB305" i="7" s="1"/>
  <c r="AA305" i="7"/>
  <c r="Y306" i="7"/>
  <c r="Z306" i="7"/>
  <c r="AA306" i="7"/>
  <c r="Y307" i="7"/>
  <c r="Z307" i="7"/>
  <c r="AA307" i="7"/>
  <c r="Y309" i="7"/>
  <c r="Z309" i="7"/>
  <c r="AA309" i="7"/>
  <c r="Y311" i="7"/>
  <c r="Z311" i="7"/>
  <c r="AA311" i="7"/>
  <c r="Y312" i="7"/>
  <c r="Z312" i="7"/>
  <c r="AA312" i="7"/>
  <c r="Y313" i="7"/>
  <c r="Z313" i="7"/>
  <c r="AA313" i="7"/>
  <c r="Y315" i="7"/>
  <c r="Z315" i="7"/>
  <c r="AA315" i="7"/>
  <c r="Y316" i="7"/>
  <c r="Z316" i="7"/>
  <c r="AA316" i="7"/>
  <c r="Y317" i="7"/>
  <c r="Z317" i="7"/>
  <c r="AA317" i="7"/>
  <c r="Y318" i="7"/>
  <c r="Z318" i="7"/>
  <c r="AA318" i="7"/>
  <c r="Y319" i="7"/>
  <c r="Z319" i="7"/>
  <c r="AB319" i="7" s="1"/>
  <c r="AA319" i="7"/>
  <c r="Y321" i="7"/>
  <c r="Z321" i="7"/>
  <c r="AA321" i="7"/>
  <c r="Y323" i="7"/>
  <c r="Z323" i="7"/>
  <c r="AA323" i="7"/>
  <c r="Y324" i="7"/>
  <c r="Z324" i="7"/>
  <c r="AA324" i="7"/>
  <c r="Y326" i="7"/>
  <c r="Z326" i="7"/>
  <c r="AB326" i="7" s="1"/>
  <c r="AA326" i="7"/>
  <c r="Y328" i="7"/>
  <c r="Z328" i="7"/>
  <c r="AB328" i="7" s="1"/>
  <c r="AA328" i="7"/>
  <c r="Y329" i="7"/>
  <c r="Z329" i="7"/>
  <c r="AA329" i="7"/>
  <c r="Y331" i="7"/>
  <c r="Z331" i="7"/>
  <c r="AA331" i="7"/>
  <c r="Y332" i="7"/>
  <c r="Z332" i="7"/>
  <c r="AA332" i="7"/>
  <c r="Y333" i="7"/>
  <c r="Z333" i="7"/>
  <c r="AA333" i="7"/>
  <c r="Y334" i="7"/>
  <c r="Z334" i="7"/>
  <c r="AA334" i="7"/>
  <c r="Y335" i="7"/>
  <c r="Z335" i="7"/>
  <c r="AA335" i="7"/>
  <c r="AB335" i="7" s="1"/>
  <c r="Y336" i="7"/>
  <c r="Z336" i="7"/>
  <c r="AA336" i="7"/>
  <c r="Y338" i="7"/>
  <c r="Z338" i="7"/>
  <c r="AA338" i="7"/>
  <c r="Y339" i="7"/>
  <c r="Z339" i="7"/>
  <c r="AA339" i="7"/>
  <c r="Y340" i="7"/>
  <c r="Z340" i="7"/>
  <c r="AA340" i="7"/>
  <c r="Y341" i="7"/>
  <c r="Z341" i="7"/>
  <c r="AA341" i="7"/>
  <c r="Y342" i="7"/>
  <c r="Z342" i="7"/>
  <c r="AA342" i="7"/>
  <c r="Y343" i="7"/>
  <c r="Z343" i="7"/>
  <c r="AA343" i="7"/>
  <c r="Y344" i="7"/>
  <c r="Z344" i="7"/>
  <c r="AA344" i="7"/>
  <c r="Y345" i="7"/>
  <c r="Z345" i="7"/>
  <c r="AA345" i="7"/>
  <c r="Y346" i="7"/>
  <c r="Z346" i="7"/>
  <c r="AA346" i="7"/>
  <c r="Y347" i="7"/>
  <c r="Z347" i="7"/>
  <c r="AA347" i="7"/>
  <c r="Y349" i="7"/>
  <c r="Z349" i="7"/>
  <c r="AA349" i="7"/>
  <c r="Y350" i="7"/>
  <c r="Z350" i="7"/>
  <c r="AA350" i="7"/>
  <c r="Y351" i="7"/>
  <c r="Z351" i="7"/>
  <c r="AA351" i="7"/>
  <c r="Y352" i="7"/>
  <c r="Z352" i="7"/>
  <c r="AA352" i="7"/>
  <c r="Y353" i="7"/>
  <c r="Z353" i="7"/>
  <c r="AA353" i="7"/>
  <c r="Y354" i="7"/>
  <c r="Z354" i="7"/>
  <c r="AA354" i="7"/>
  <c r="Y355" i="7"/>
  <c r="Z355" i="7"/>
  <c r="AA355" i="7"/>
  <c r="Y356" i="7"/>
  <c r="Z356" i="7"/>
  <c r="AA356" i="7"/>
  <c r="Y357" i="7"/>
  <c r="Z357" i="7"/>
  <c r="AA357" i="7"/>
  <c r="Y358" i="7"/>
  <c r="Z358" i="7"/>
  <c r="AA358" i="7"/>
  <c r="Y359" i="7"/>
  <c r="Z359" i="7"/>
  <c r="AA359" i="7"/>
  <c r="Y361" i="7"/>
  <c r="Z361" i="7"/>
  <c r="AA361" i="7"/>
  <c r="Y362" i="7"/>
  <c r="Z362" i="7"/>
  <c r="AA362" i="7"/>
  <c r="Y364" i="7"/>
  <c r="Z364" i="7"/>
  <c r="AA364" i="7"/>
  <c r="Y365" i="7"/>
  <c r="Z365" i="7"/>
  <c r="AA365" i="7"/>
  <c r="Y367" i="7"/>
  <c r="Z367" i="7"/>
  <c r="AA367" i="7"/>
  <c r="Y368" i="7"/>
  <c r="Z368" i="7"/>
  <c r="AA368" i="7"/>
  <c r="Y369" i="7"/>
  <c r="Z369" i="7"/>
  <c r="AA369" i="7"/>
  <c r="Y370" i="7"/>
  <c r="Z370" i="7"/>
  <c r="AA370" i="7"/>
  <c r="Y371" i="7"/>
  <c r="Z371" i="7"/>
  <c r="AA371" i="7"/>
  <c r="Y372" i="7"/>
  <c r="Z372" i="7"/>
  <c r="AA372" i="7"/>
  <c r="Y374" i="7"/>
  <c r="Z374" i="7"/>
  <c r="AA374" i="7"/>
  <c r="Y375" i="7"/>
  <c r="Z375" i="7"/>
  <c r="AA375" i="7"/>
  <c r="Y376" i="7"/>
  <c r="Z376" i="7"/>
  <c r="AA376" i="7"/>
  <c r="Y377" i="7"/>
  <c r="Z377" i="7"/>
  <c r="AA377" i="7"/>
  <c r="Y378" i="7"/>
  <c r="Z378" i="7"/>
  <c r="AA378" i="7"/>
  <c r="Y380" i="7"/>
  <c r="Z380" i="7"/>
  <c r="AA380" i="7"/>
  <c r="Y381" i="7"/>
  <c r="Z381" i="7"/>
  <c r="AA381" i="7"/>
  <c r="AB381" i="7"/>
  <c r="Y383" i="7"/>
  <c r="Z383" i="7"/>
  <c r="AA383" i="7"/>
  <c r="Y385" i="7"/>
  <c r="Z385" i="7"/>
  <c r="AA385" i="7"/>
  <c r="Y386" i="7"/>
  <c r="Z386" i="7"/>
  <c r="AA386" i="7"/>
  <c r="Y388" i="7"/>
  <c r="Z388" i="7"/>
  <c r="AA388" i="7"/>
  <c r="Y389" i="7"/>
  <c r="Z389" i="7"/>
  <c r="AA389" i="7"/>
  <c r="Y390" i="7"/>
  <c r="Z390" i="7"/>
  <c r="AA390" i="7"/>
  <c r="Y392" i="7"/>
  <c r="Z392" i="7"/>
  <c r="AA392" i="7"/>
  <c r="AB392" i="7" s="1"/>
  <c r="Y393" i="7"/>
  <c r="Z393" i="7"/>
  <c r="AA393" i="7"/>
  <c r="Y394" i="7"/>
  <c r="Z394" i="7"/>
  <c r="AA394" i="7"/>
  <c r="Y395" i="7"/>
  <c r="Z395" i="7"/>
  <c r="AA395" i="7"/>
  <c r="Y397" i="7"/>
  <c r="Z397" i="7"/>
  <c r="AA397" i="7"/>
  <c r="Y398" i="7"/>
  <c r="Z398" i="7"/>
  <c r="AA398" i="7"/>
  <c r="Y399" i="7"/>
  <c r="Z399" i="7"/>
  <c r="AA399" i="7"/>
  <c r="Y400" i="7"/>
  <c r="Z400" i="7"/>
  <c r="AA400" i="7"/>
  <c r="Y401" i="7"/>
  <c r="Z401" i="7"/>
  <c r="AA401" i="7"/>
  <c r="Y402" i="7"/>
  <c r="Z402" i="7"/>
  <c r="AA402" i="7"/>
  <c r="Y404" i="7"/>
  <c r="Z404" i="7"/>
  <c r="AA404" i="7"/>
  <c r="Y406" i="7"/>
  <c r="Z406" i="7"/>
  <c r="AA406" i="7"/>
  <c r="Y407" i="7"/>
  <c r="Z407" i="7"/>
  <c r="AA407" i="7"/>
  <c r="Y409" i="7"/>
  <c r="Z409" i="7"/>
  <c r="AA409" i="7"/>
  <c r="Y410" i="7"/>
  <c r="Z410" i="7"/>
  <c r="AA410" i="7"/>
  <c r="Y411" i="7"/>
  <c r="Z411" i="7"/>
  <c r="AA411" i="7"/>
  <c r="Y412" i="7"/>
  <c r="Z412" i="7"/>
  <c r="AA412" i="7"/>
  <c r="Y413" i="7"/>
  <c r="Z413" i="7"/>
  <c r="AA413" i="7"/>
  <c r="Y414" i="7"/>
  <c r="Z414" i="7"/>
  <c r="AA414" i="7"/>
  <c r="Y415" i="7"/>
  <c r="Z415" i="7"/>
  <c r="AA415" i="7"/>
  <c r="AB415" i="7" s="1"/>
  <c r="Y416" i="7"/>
  <c r="Z416" i="7"/>
  <c r="AA416" i="7"/>
  <c r="Y417" i="7"/>
  <c r="Z417" i="7"/>
  <c r="AA417" i="7"/>
  <c r="Y418" i="7"/>
  <c r="Z418" i="7"/>
  <c r="AA418" i="7"/>
  <c r="Y419" i="7"/>
  <c r="Z419" i="7"/>
  <c r="AA419" i="7"/>
  <c r="Y420" i="7"/>
  <c r="Z420" i="7"/>
  <c r="AA420" i="7"/>
  <c r="Y421" i="7"/>
  <c r="Z421" i="7"/>
  <c r="AA421" i="7"/>
  <c r="Y422" i="7"/>
  <c r="Z422" i="7"/>
  <c r="AA422" i="7"/>
  <c r="Y424" i="7"/>
  <c r="Z424" i="7"/>
  <c r="AA424" i="7"/>
  <c r="Y426" i="7"/>
  <c r="Z426" i="7"/>
  <c r="AA426" i="7"/>
  <c r="Y427" i="7"/>
  <c r="Z427" i="7"/>
  <c r="AA427" i="7"/>
  <c r="Y429" i="7"/>
  <c r="Z429" i="7"/>
  <c r="AA429" i="7"/>
  <c r="Y430" i="7"/>
  <c r="Z430" i="7"/>
  <c r="AA430" i="7"/>
  <c r="Y432" i="7"/>
  <c r="Z432" i="7"/>
  <c r="AA432" i="7"/>
  <c r="Y434" i="7"/>
  <c r="Z434" i="7"/>
  <c r="AA434" i="7"/>
  <c r="Y435" i="7"/>
  <c r="Z435" i="7"/>
  <c r="AA435" i="7"/>
  <c r="Y436" i="7"/>
  <c r="Z436" i="7"/>
  <c r="AA436" i="7"/>
  <c r="Y438" i="7"/>
  <c r="Z438" i="7"/>
  <c r="AB438" i="7" s="1"/>
  <c r="AA438" i="7"/>
  <c r="Y440" i="7"/>
  <c r="Z440" i="7"/>
  <c r="AA440" i="7"/>
  <c r="Y442" i="7"/>
  <c r="Z442" i="7"/>
  <c r="AB442" i="7" s="1"/>
  <c r="AA442" i="7"/>
  <c r="Y443" i="7"/>
  <c r="Z443" i="7"/>
  <c r="AA443" i="7"/>
  <c r="Y445" i="7"/>
  <c r="Z445" i="7"/>
  <c r="AA445" i="7"/>
  <c r="Y446" i="7"/>
  <c r="Z446" i="7"/>
  <c r="AA446" i="7"/>
  <c r="Y448" i="7"/>
  <c r="Z448" i="7"/>
  <c r="AA448" i="7"/>
  <c r="Y450" i="7"/>
  <c r="Z450" i="7"/>
  <c r="AA450" i="7"/>
  <c r="Y451" i="7"/>
  <c r="Z451" i="7"/>
  <c r="AA451" i="7"/>
  <c r="Y452" i="7"/>
  <c r="Z452" i="7"/>
  <c r="AA452" i="7"/>
  <c r="Y453" i="7"/>
  <c r="Z453" i="7"/>
  <c r="AA453" i="7"/>
  <c r="Y454" i="7"/>
  <c r="Z454" i="7"/>
  <c r="AA454" i="7"/>
  <c r="Y455" i="7"/>
  <c r="Z455" i="7"/>
  <c r="AA455" i="7"/>
  <c r="Y457" i="7"/>
  <c r="Z457" i="7"/>
  <c r="AA457" i="7"/>
  <c r="Y458" i="7"/>
  <c r="Z458" i="7"/>
  <c r="AA458" i="7"/>
  <c r="Y460" i="7"/>
  <c r="Z460" i="7"/>
  <c r="AA460" i="7"/>
  <c r="Y461" i="7"/>
  <c r="Z461" i="7"/>
  <c r="AA461" i="7"/>
  <c r="Y463" i="7"/>
  <c r="Z463" i="7"/>
  <c r="AA463" i="7"/>
  <c r="Y464" i="7"/>
  <c r="Z464" i="7"/>
  <c r="AA464" i="7"/>
  <c r="Y465" i="7"/>
  <c r="Z465" i="7"/>
  <c r="AA465" i="7"/>
  <c r="Y467" i="7"/>
  <c r="Z467" i="7"/>
  <c r="AA467" i="7"/>
  <c r="Y468" i="7"/>
  <c r="Z468" i="7"/>
  <c r="AA468" i="7"/>
  <c r="Y469" i="7"/>
  <c r="Z469" i="7"/>
  <c r="AB469" i="7" s="1"/>
  <c r="AA469" i="7"/>
  <c r="Y471" i="7"/>
  <c r="Z471" i="7"/>
  <c r="AA471" i="7"/>
  <c r="Y472" i="7"/>
  <c r="Z472" i="7"/>
  <c r="AA472" i="7"/>
  <c r="Y473" i="7"/>
  <c r="Z473" i="7"/>
  <c r="AA473" i="7"/>
  <c r="Y475" i="7"/>
  <c r="Z475" i="7"/>
  <c r="AA475" i="7"/>
  <c r="Y476" i="7"/>
  <c r="Z476" i="7"/>
  <c r="AA476" i="7"/>
  <c r="Y478" i="7"/>
  <c r="Z478" i="7"/>
  <c r="AA478" i="7"/>
  <c r="Y479" i="7"/>
  <c r="Z479" i="7"/>
  <c r="AA479" i="7"/>
  <c r="Y480" i="7"/>
  <c r="Z480" i="7"/>
  <c r="AA480" i="7"/>
  <c r="Y481" i="7"/>
  <c r="Z481" i="7"/>
  <c r="AA481" i="7"/>
  <c r="Y482" i="7"/>
  <c r="Z482" i="7"/>
  <c r="AA482" i="7"/>
  <c r="Y483" i="7"/>
  <c r="Z483" i="7"/>
  <c r="AA483" i="7"/>
  <c r="Y484" i="7"/>
  <c r="Z484" i="7"/>
  <c r="AA484" i="7"/>
  <c r="Y485" i="7"/>
  <c r="Z485" i="7"/>
  <c r="AA485" i="7"/>
  <c r="Y486" i="7"/>
  <c r="Z486" i="7"/>
  <c r="AA486" i="7"/>
  <c r="Y487" i="7"/>
  <c r="Z487" i="7"/>
  <c r="AA487" i="7"/>
  <c r="Y489" i="7"/>
  <c r="Z489" i="7"/>
  <c r="AA489" i="7"/>
  <c r="Y490" i="7"/>
  <c r="Z490" i="7"/>
  <c r="AA490" i="7"/>
  <c r="Y491" i="7"/>
  <c r="Z491" i="7"/>
  <c r="AA491" i="7"/>
  <c r="Y493" i="7"/>
  <c r="Z493" i="7"/>
  <c r="AA493" i="7"/>
  <c r="Y494" i="7"/>
  <c r="Z494" i="7"/>
  <c r="AA494" i="7"/>
  <c r="Y495" i="7"/>
  <c r="Z495" i="7"/>
  <c r="AA495" i="7"/>
  <c r="Y497" i="7"/>
  <c r="Z497" i="7"/>
  <c r="AA497" i="7"/>
  <c r="Y498" i="7"/>
  <c r="Z498" i="7"/>
  <c r="AA498" i="7"/>
  <c r="Y499" i="7"/>
  <c r="Z499" i="7"/>
  <c r="AA499" i="7"/>
  <c r="Y501" i="7"/>
  <c r="Z501" i="7"/>
  <c r="AA501" i="7"/>
  <c r="Y502" i="7"/>
  <c r="Z502" i="7"/>
  <c r="AA502" i="7"/>
  <c r="Y504" i="7"/>
  <c r="Z504" i="7"/>
  <c r="AA504" i="7"/>
  <c r="AB504" i="7" s="1"/>
  <c r="Y505" i="7"/>
  <c r="Z505" i="7"/>
  <c r="AA505" i="7"/>
  <c r="Y506" i="7"/>
  <c r="Z506" i="7"/>
  <c r="AA506" i="7"/>
  <c r="Y508" i="7"/>
  <c r="Z508" i="7"/>
  <c r="AA508" i="7"/>
  <c r="Y509" i="7"/>
  <c r="Z509" i="7"/>
  <c r="AA509" i="7"/>
  <c r="Y510" i="7"/>
  <c r="Z510" i="7"/>
  <c r="AA510" i="7"/>
  <c r="Y512" i="7"/>
  <c r="Z512" i="7"/>
  <c r="AA512" i="7"/>
  <c r="Y513" i="7"/>
  <c r="Z513" i="7"/>
  <c r="AA513" i="7"/>
  <c r="Y514" i="7"/>
  <c r="Z514" i="7"/>
  <c r="AA514" i="7"/>
  <c r="AB514" i="7" s="1"/>
  <c r="Y516" i="7"/>
  <c r="Z516" i="7"/>
  <c r="AA516" i="7"/>
  <c r="Y517" i="7"/>
  <c r="Z517" i="7"/>
  <c r="AA517" i="7"/>
  <c r="Y518" i="7"/>
  <c r="Z518" i="7"/>
  <c r="AA518" i="7"/>
  <c r="Y519" i="7"/>
  <c r="Z519" i="7"/>
  <c r="AA519" i="7"/>
  <c r="Y520" i="7"/>
  <c r="Z520" i="7"/>
  <c r="AA520" i="7"/>
  <c r="Y521" i="7"/>
  <c r="Z521" i="7"/>
  <c r="AA521" i="7"/>
  <c r="Y522" i="7"/>
  <c r="Z522" i="7"/>
  <c r="AA522" i="7"/>
  <c r="Y524" i="7"/>
  <c r="Z524" i="7"/>
  <c r="AA524" i="7"/>
  <c r="Y525" i="7"/>
  <c r="Z525" i="7"/>
  <c r="AA525" i="7"/>
  <c r="Y526" i="7"/>
  <c r="Z526" i="7"/>
  <c r="AA526" i="7"/>
  <c r="Y527" i="7"/>
  <c r="Z527" i="7"/>
  <c r="AA527" i="7"/>
  <c r="Y528" i="7"/>
  <c r="Z528" i="7"/>
  <c r="AA528" i="7"/>
  <c r="Y530" i="7"/>
  <c r="Z530" i="7"/>
  <c r="AA530" i="7"/>
  <c r="Y531" i="7"/>
  <c r="Z531" i="7"/>
  <c r="AA531" i="7"/>
  <c r="Y532" i="7"/>
  <c r="Z532" i="7"/>
  <c r="AA532" i="7"/>
  <c r="Y533" i="7"/>
  <c r="Z533" i="7"/>
  <c r="AA533" i="7"/>
  <c r="Y534" i="7"/>
  <c r="Z534" i="7"/>
  <c r="AA534" i="7"/>
  <c r="Y535" i="7"/>
  <c r="Z535" i="7"/>
  <c r="AA535" i="7"/>
  <c r="Y536" i="7"/>
  <c r="Z536" i="7"/>
  <c r="AA536" i="7"/>
  <c r="Y537" i="7"/>
  <c r="Z537" i="7"/>
  <c r="AA537" i="7"/>
  <c r="Y539" i="7"/>
  <c r="Z539" i="7"/>
  <c r="AA539" i="7"/>
  <c r="Y540" i="7"/>
  <c r="Z540" i="7"/>
  <c r="AA540" i="7"/>
  <c r="Y542" i="7"/>
  <c r="Z542" i="7"/>
  <c r="AA542" i="7"/>
  <c r="Y543" i="7"/>
  <c r="Z543" i="7"/>
  <c r="AA543" i="7"/>
  <c r="Y544" i="7"/>
  <c r="Z544" i="7"/>
  <c r="AA544" i="7"/>
  <c r="Y545" i="7"/>
  <c r="Z545" i="7"/>
  <c r="AA545" i="7"/>
  <c r="Y546" i="7"/>
  <c r="Z546" i="7"/>
  <c r="AA546" i="7"/>
  <c r="Y547" i="7"/>
  <c r="Z547" i="7"/>
  <c r="AA547" i="7"/>
  <c r="Y549" i="7"/>
  <c r="Z549" i="7"/>
  <c r="AA549" i="7"/>
  <c r="Y550" i="7"/>
  <c r="Z550" i="7"/>
  <c r="AA550" i="7"/>
  <c r="Y551" i="7"/>
  <c r="Z551" i="7"/>
  <c r="AA551" i="7"/>
  <c r="Y552" i="7"/>
  <c r="Z552" i="7"/>
  <c r="AA552" i="7"/>
  <c r="Y553" i="7"/>
  <c r="Z553" i="7"/>
  <c r="AA553" i="7"/>
  <c r="Y554" i="7"/>
  <c r="Z554" i="7"/>
  <c r="AA554" i="7"/>
  <c r="Y556" i="7"/>
  <c r="Z556" i="7"/>
  <c r="AA556" i="7"/>
  <c r="Y557" i="7"/>
  <c r="Z557" i="7"/>
  <c r="AA557" i="7"/>
  <c r="Y559" i="7"/>
  <c r="Z559" i="7"/>
  <c r="AA559" i="7"/>
  <c r="Y561" i="7"/>
  <c r="Z561" i="7"/>
  <c r="AA561" i="7"/>
  <c r="Y562" i="7"/>
  <c r="Z562" i="7"/>
  <c r="AA562" i="7"/>
  <c r="Y563" i="7"/>
  <c r="Z563" i="7"/>
  <c r="AA563" i="7"/>
  <c r="Y564" i="7"/>
  <c r="Z564" i="7"/>
  <c r="AA564" i="7"/>
  <c r="AB564" i="7" s="1"/>
  <c r="Y565" i="7"/>
  <c r="Z565" i="7"/>
  <c r="AA565" i="7"/>
  <c r="Y566" i="7"/>
  <c r="Z566" i="7"/>
  <c r="AA566" i="7"/>
  <c r="Y567" i="7"/>
  <c r="Z567" i="7"/>
  <c r="AA567" i="7"/>
  <c r="Y568" i="7"/>
  <c r="Z568" i="7"/>
  <c r="AA568" i="7"/>
  <c r="Y570" i="7"/>
  <c r="Z570" i="7"/>
  <c r="AA570" i="7"/>
  <c r="Y571" i="7"/>
  <c r="Z571" i="7"/>
  <c r="AA571" i="7"/>
  <c r="Y572" i="7"/>
  <c r="Z572" i="7"/>
  <c r="AA572" i="7"/>
  <c r="Y573" i="7"/>
  <c r="Z573" i="7"/>
  <c r="AA573" i="7"/>
  <c r="Y574" i="7"/>
  <c r="Z574" i="7"/>
  <c r="AA574" i="7"/>
  <c r="Y575" i="7"/>
  <c r="Z575" i="7"/>
  <c r="AA575" i="7"/>
  <c r="Y576" i="7"/>
  <c r="Z576" i="7"/>
  <c r="AA576" i="7"/>
  <c r="AB576" i="7" s="1"/>
  <c r="Y577" i="7"/>
  <c r="Z577" i="7"/>
  <c r="AB577" i="7" s="1"/>
  <c r="AA577" i="7"/>
  <c r="Y578" i="7"/>
  <c r="Z578" i="7"/>
  <c r="AB578" i="7" s="1"/>
  <c r="AA578" i="7"/>
  <c r="Y579" i="7"/>
  <c r="Z579" i="7"/>
  <c r="AA579" i="7"/>
  <c r="Y580" i="7"/>
  <c r="Z580" i="7"/>
  <c r="AA580" i="7"/>
  <c r="Y581" i="7"/>
  <c r="Z581" i="7"/>
  <c r="AA581" i="7"/>
  <c r="Y582" i="7"/>
  <c r="Z582" i="7"/>
  <c r="AB582" i="7" s="1"/>
  <c r="AA582" i="7"/>
  <c r="Y583" i="7"/>
  <c r="Z583" i="7"/>
  <c r="AA583" i="7"/>
  <c r="Y584" i="7"/>
  <c r="Z584" i="7"/>
  <c r="AA584" i="7"/>
  <c r="Y585" i="7"/>
  <c r="Z585" i="7"/>
  <c r="AA585" i="7"/>
  <c r="Y586" i="7"/>
  <c r="Z586" i="7"/>
  <c r="AB586" i="7" s="1"/>
  <c r="AA586" i="7"/>
  <c r="Y587" i="7"/>
  <c r="Z587" i="7"/>
  <c r="AA587" i="7"/>
  <c r="Y588" i="7"/>
  <c r="Z588" i="7"/>
  <c r="AA588" i="7"/>
  <c r="Y589" i="7"/>
  <c r="Z589" i="7"/>
  <c r="AA589" i="7"/>
  <c r="Y590" i="7"/>
  <c r="Z590" i="7"/>
  <c r="AB590" i="7" s="1"/>
  <c r="AA590" i="7"/>
  <c r="Y591" i="7"/>
  <c r="Z591" i="7"/>
  <c r="AA591" i="7"/>
  <c r="Y592" i="7"/>
  <c r="Z592" i="7"/>
  <c r="AA592" i="7"/>
  <c r="Y593" i="7"/>
  <c r="Z593" i="7"/>
  <c r="AA593" i="7"/>
  <c r="Y594" i="7"/>
  <c r="Z594" i="7"/>
  <c r="AA594" i="7"/>
  <c r="Y595" i="7"/>
  <c r="Z595" i="7"/>
  <c r="AA595" i="7"/>
  <c r="Y596" i="7"/>
  <c r="Z596" i="7"/>
  <c r="AA596" i="7"/>
  <c r="Y597" i="7"/>
  <c r="Z597" i="7"/>
  <c r="AA597" i="7"/>
  <c r="Y598" i="7"/>
  <c r="Z598" i="7"/>
  <c r="AA598" i="7"/>
  <c r="Y599" i="7"/>
  <c r="Z599" i="7"/>
  <c r="AA599" i="7"/>
  <c r="Y600" i="7"/>
  <c r="Z600" i="7"/>
  <c r="AA600" i="7"/>
  <c r="Y601" i="7"/>
  <c r="Z601" i="7"/>
  <c r="AA601" i="7"/>
  <c r="Y602" i="7"/>
  <c r="Z602" i="7"/>
  <c r="AA602" i="7"/>
  <c r="Y603" i="7"/>
  <c r="Z603" i="7"/>
  <c r="AA603" i="7"/>
  <c r="Y604" i="7"/>
  <c r="Z604" i="7"/>
  <c r="AA604" i="7"/>
  <c r="Y605" i="7"/>
  <c r="Z605" i="7"/>
  <c r="AA605" i="7"/>
  <c r="Y606" i="7"/>
  <c r="Z606" i="7"/>
  <c r="AA606" i="7"/>
  <c r="Y607" i="7"/>
  <c r="Z607" i="7"/>
  <c r="AA607" i="7"/>
  <c r="Y608" i="7"/>
  <c r="Z608" i="7"/>
  <c r="AA608" i="7"/>
  <c r="Y609" i="7"/>
  <c r="Z609" i="7"/>
  <c r="AA609" i="7"/>
  <c r="Y610" i="7"/>
  <c r="Z610" i="7"/>
  <c r="AA610" i="7"/>
  <c r="Y611" i="7"/>
  <c r="Z611" i="7"/>
  <c r="AA611" i="7"/>
  <c r="Y612" i="7"/>
  <c r="Z612" i="7"/>
  <c r="AA612" i="7"/>
  <c r="Y613" i="7"/>
  <c r="Z613" i="7"/>
  <c r="AA613" i="7"/>
  <c r="Y614" i="7"/>
  <c r="Z614" i="7"/>
  <c r="AB614" i="7" s="1"/>
  <c r="AA614" i="7"/>
  <c r="Y615" i="7"/>
  <c r="Z615" i="7"/>
  <c r="AA615" i="7"/>
  <c r="Y616" i="7"/>
  <c r="Z616" i="7"/>
  <c r="AA616" i="7"/>
  <c r="Y617" i="7"/>
  <c r="Z617" i="7"/>
  <c r="AA617" i="7"/>
  <c r="Y618" i="7"/>
  <c r="Z618" i="7"/>
  <c r="AB618" i="7" s="1"/>
  <c r="AA618" i="7"/>
  <c r="Y619" i="7"/>
  <c r="Z619" i="7"/>
  <c r="AA619" i="7"/>
  <c r="Y620" i="7"/>
  <c r="Z620" i="7"/>
  <c r="AA620" i="7"/>
  <c r="Y621" i="7"/>
  <c r="Z621" i="7"/>
  <c r="AA621" i="7"/>
  <c r="Y622" i="7"/>
  <c r="Z622" i="7"/>
  <c r="AA622" i="7"/>
  <c r="Y623" i="7"/>
  <c r="Z623" i="7"/>
  <c r="AA623" i="7"/>
  <c r="Y624" i="7"/>
  <c r="Z624" i="7"/>
  <c r="AA624" i="7"/>
  <c r="Y625" i="7"/>
  <c r="Z625" i="7"/>
  <c r="AA625" i="7"/>
  <c r="Y626" i="7"/>
  <c r="Z626" i="7"/>
  <c r="AB626" i="7" s="1"/>
  <c r="AA626" i="7"/>
  <c r="Y627" i="7"/>
  <c r="Z627" i="7"/>
  <c r="AA627" i="7"/>
  <c r="Y628" i="7"/>
  <c r="Z628" i="7"/>
  <c r="AA628" i="7"/>
  <c r="Y629" i="7"/>
  <c r="Z629" i="7"/>
  <c r="AA629" i="7"/>
  <c r="Y630" i="7"/>
  <c r="Z630" i="7"/>
  <c r="AA630" i="7"/>
  <c r="Y631" i="7"/>
  <c r="Z631" i="7"/>
  <c r="AA631" i="7"/>
  <c r="AB631" i="7"/>
  <c r="Y632" i="7"/>
  <c r="Z632" i="7"/>
  <c r="AA632" i="7"/>
  <c r="Y633" i="7"/>
  <c r="Z633" i="7"/>
  <c r="AA633" i="7"/>
  <c r="Y634" i="7"/>
  <c r="Z634" i="7"/>
  <c r="AA634" i="7"/>
  <c r="Y635" i="7"/>
  <c r="Z635" i="7"/>
  <c r="AA635" i="7"/>
  <c r="Y636" i="7"/>
  <c r="Z636" i="7"/>
  <c r="AA636" i="7"/>
  <c r="Y637" i="7"/>
  <c r="Z637" i="7"/>
  <c r="AA637" i="7"/>
  <c r="Y638" i="7"/>
  <c r="Z638" i="7"/>
  <c r="AA638" i="7"/>
  <c r="Y639" i="7"/>
  <c r="Z639" i="7"/>
  <c r="AA639" i="7"/>
  <c r="Y640" i="7"/>
  <c r="Z640" i="7"/>
  <c r="AA640" i="7"/>
  <c r="Y641" i="7"/>
  <c r="Z641" i="7"/>
  <c r="AA641" i="7"/>
  <c r="Y642" i="7"/>
  <c r="Z642" i="7"/>
  <c r="AA642" i="7"/>
  <c r="Y643" i="7"/>
  <c r="Z643" i="7"/>
  <c r="AA643" i="7"/>
  <c r="Y644" i="7"/>
  <c r="Z644" i="7"/>
  <c r="AA644" i="7"/>
  <c r="Y645" i="7"/>
  <c r="Z645" i="7"/>
  <c r="AA645" i="7"/>
  <c r="Y646" i="7"/>
  <c r="Z646" i="7"/>
  <c r="AA646" i="7"/>
  <c r="Y647" i="7"/>
  <c r="Z647" i="7"/>
  <c r="AA647" i="7"/>
  <c r="Y648" i="7"/>
  <c r="Z648" i="7"/>
  <c r="AA648" i="7"/>
  <c r="Y649" i="7"/>
  <c r="Z649" i="7"/>
  <c r="AA649" i="7"/>
  <c r="Y650" i="7"/>
  <c r="Z650" i="7"/>
  <c r="AA650" i="7"/>
  <c r="Y651" i="7"/>
  <c r="Z651" i="7"/>
  <c r="AA651" i="7"/>
  <c r="AB651" i="7" s="1"/>
  <c r="Y652" i="7"/>
  <c r="Z652" i="7"/>
  <c r="AA652" i="7"/>
  <c r="Y653" i="7"/>
  <c r="Z653" i="7"/>
  <c r="AA653" i="7"/>
  <c r="Y654" i="7"/>
  <c r="Z654" i="7"/>
  <c r="AA654" i="7"/>
  <c r="Y655" i="7"/>
  <c r="Z655" i="7"/>
  <c r="AA655" i="7"/>
  <c r="Y656" i="7"/>
  <c r="Z656" i="7"/>
  <c r="AA656" i="7"/>
  <c r="Y657" i="7"/>
  <c r="Z657" i="7"/>
  <c r="AB657" i="7" s="1"/>
  <c r="AA657" i="7"/>
  <c r="Y658" i="7"/>
  <c r="Z658" i="7"/>
  <c r="AA658" i="7"/>
  <c r="Y659" i="7"/>
  <c r="Z659" i="7"/>
  <c r="AA659" i="7"/>
  <c r="Y660" i="7"/>
  <c r="Z660" i="7"/>
  <c r="AA660" i="7"/>
  <c r="Y661" i="7"/>
  <c r="Z661" i="7"/>
  <c r="AB661" i="7" s="1"/>
  <c r="AA661" i="7"/>
  <c r="Y662" i="7"/>
  <c r="Z662" i="7"/>
  <c r="AA662" i="7"/>
  <c r="Y663" i="7"/>
  <c r="Z663" i="7"/>
  <c r="AA663" i="7"/>
  <c r="Y664" i="7"/>
  <c r="Z664" i="7"/>
  <c r="AA664" i="7"/>
  <c r="Y665" i="7"/>
  <c r="Z665" i="7"/>
  <c r="AA665" i="7"/>
  <c r="AB665" i="7"/>
  <c r="Y666" i="7"/>
  <c r="Z666" i="7"/>
  <c r="AA666" i="7"/>
  <c r="Y667" i="7"/>
  <c r="Z667" i="7"/>
  <c r="AA667" i="7"/>
  <c r="Y668" i="7"/>
  <c r="Z668" i="7"/>
  <c r="AA668" i="7"/>
  <c r="Y669" i="7"/>
  <c r="Z669" i="7"/>
  <c r="AA669" i="7"/>
  <c r="Y670" i="7"/>
  <c r="Z670" i="7"/>
  <c r="AA670" i="7"/>
  <c r="Y671" i="7"/>
  <c r="Z671" i="7"/>
  <c r="AA671" i="7"/>
  <c r="Y672" i="7"/>
  <c r="Z672" i="7"/>
  <c r="AA672" i="7"/>
  <c r="Y673" i="7"/>
  <c r="Z673" i="7"/>
  <c r="AA673" i="7"/>
  <c r="Y674" i="7"/>
  <c r="Z674" i="7"/>
  <c r="AA674" i="7"/>
  <c r="Y675" i="7"/>
  <c r="Z675" i="7"/>
  <c r="AA675" i="7"/>
  <c r="Y676" i="7"/>
  <c r="Z676" i="7"/>
  <c r="AA676" i="7"/>
  <c r="Y677" i="7"/>
  <c r="Z677" i="7"/>
  <c r="AA677" i="7"/>
  <c r="Y678" i="7"/>
  <c r="Z678" i="7"/>
  <c r="AA678" i="7"/>
  <c r="Y679" i="7"/>
  <c r="Z679" i="7"/>
  <c r="AA679" i="7"/>
  <c r="Y680" i="7"/>
  <c r="Z680" i="7"/>
  <c r="AA680" i="7"/>
  <c r="Y681" i="7"/>
  <c r="Z681" i="7"/>
  <c r="AA681" i="7"/>
  <c r="Y682" i="7"/>
  <c r="Z682" i="7"/>
  <c r="AA682" i="7"/>
  <c r="Y683" i="7"/>
  <c r="Z683" i="7"/>
  <c r="AA683" i="7"/>
  <c r="Y684" i="7"/>
  <c r="Z684" i="7"/>
  <c r="AA684" i="7"/>
  <c r="Y685" i="7"/>
  <c r="Z685" i="7"/>
  <c r="AA685" i="7"/>
  <c r="Y686" i="7"/>
  <c r="Z686" i="7"/>
  <c r="AA686" i="7"/>
  <c r="Y688" i="7"/>
  <c r="Z688" i="7"/>
  <c r="AA688" i="7"/>
  <c r="Y690" i="7"/>
  <c r="Z690" i="7"/>
  <c r="AA690" i="7"/>
  <c r="Y692" i="7"/>
  <c r="Z692" i="7"/>
  <c r="AA692" i="7"/>
  <c r="Y694" i="7"/>
  <c r="Z694" i="7"/>
  <c r="AA694" i="7"/>
  <c r="Y696" i="7"/>
  <c r="Z696" i="7"/>
  <c r="AA696" i="7"/>
  <c r="Y697" i="7"/>
  <c r="Z697" i="7"/>
  <c r="AA697" i="7"/>
  <c r="Y698" i="7"/>
  <c r="Z698" i="7"/>
  <c r="AA698" i="7"/>
  <c r="AB698" i="7" s="1"/>
  <c r="Y699" i="7"/>
  <c r="Z699" i="7"/>
  <c r="AA699" i="7"/>
  <c r="Y700" i="7"/>
  <c r="Z700" i="7"/>
  <c r="AA700" i="7"/>
  <c r="Y701" i="7"/>
  <c r="Z701" i="7"/>
  <c r="AA701" i="7"/>
  <c r="Y702" i="7"/>
  <c r="Z702" i="7"/>
  <c r="AA702" i="7"/>
  <c r="AB702" i="7" s="1"/>
  <c r="Y703" i="7"/>
  <c r="Z703" i="7"/>
  <c r="AA703" i="7"/>
  <c r="Y704" i="7"/>
  <c r="Z704" i="7"/>
  <c r="AA704" i="7"/>
  <c r="Y705" i="7"/>
  <c r="Z705" i="7"/>
  <c r="AA705" i="7"/>
  <c r="Y706" i="7"/>
  <c r="Z706" i="7"/>
  <c r="AA706" i="7"/>
  <c r="Y707" i="7"/>
  <c r="Z707" i="7"/>
  <c r="AA707" i="7"/>
  <c r="Y708" i="7"/>
  <c r="Z708" i="7"/>
  <c r="AA708" i="7"/>
  <c r="AB708" i="7"/>
  <c r="Y709" i="7"/>
  <c r="Z709" i="7"/>
  <c r="AA709" i="7"/>
  <c r="Y710" i="7"/>
  <c r="Z710" i="7"/>
  <c r="AA710" i="7"/>
  <c r="Y712" i="7"/>
  <c r="Z712" i="7"/>
  <c r="AA712" i="7"/>
  <c r="Y713" i="7"/>
  <c r="Z713" i="7"/>
  <c r="AA713" i="7"/>
  <c r="Y714" i="7"/>
  <c r="Z714" i="7"/>
  <c r="AA714" i="7"/>
  <c r="Y716" i="7"/>
  <c r="Z716" i="7"/>
  <c r="AA716" i="7"/>
  <c r="Y717" i="7"/>
  <c r="Z717" i="7"/>
  <c r="AA717" i="7"/>
  <c r="Y718" i="7"/>
  <c r="Z718" i="7"/>
  <c r="AA718" i="7"/>
  <c r="Y719" i="7"/>
  <c r="Z719" i="7"/>
  <c r="AA719" i="7"/>
  <c r="Y720" i="7"/>
  <c r="Z720" i="7"/>
  <c r="AB720" i="7" s="1"/>
  <c r="AA720" i="7"/>
  <c r="Y721" i="7"/>
  <c r="Z721" i="7"/>
  <c r="AA721" i="7"/>
  <c r="Y722" i="7"/>
  <c r="Z722" i="7"/>
  <c r="AA722" i="7"/>
  <c r="Y723" i="7"/>
  <c r="Z723" i="7"/>
  <c r="AA723" i="7"/>
  <c r="Y725" i="7"/>
  <c r="Z725" i="7"/>
  <c r="AA725" i="7"/>
  <c r="Y726" i="7"/>
  <c r="Z726" i="7"/>
  <c r="AA726" i="7"/>
  <c r="Y727" i="7"/>
  <c r="Z727" i="7"/>
  <c r="AA727" i="7"/>
  <c r="Y728" i="7"/>
  <c r="Z728" i="7"/>
  <c r="AA728" i="7"/>
  <c r="Y729" i="7"/>
  <c r="Z729" i="7"/>
  <c r="AA729" i="7"/>
  <c r="Y730" i="7"/>
  <c r="Z730" i="7"/>
  <c r="AA730" i="7"/>
  <c r="Y731" i="7"/>
  <c r="Z731" i="7"/>
  <c r="AA731" i="7"/>
  <c r="Y732" i="7"/>
  <c r="Z732" i="7"/>
  <c r="AA732" i="7"/>
  <c r="Y733" i="7"/>
  <c r="Z733" i="7"/>
  <c r="AA733" i="7"/>
  <c r="Y735" i="7"/>
  <c r="Z735" i="7"/>
  <c r="AA735" i="7"/>
  <c r="Y736" i="7"/>
  <c r="Z736" i="7"/>
  <c r="AA736" i="7"/>
  <c r="Y738" i="7"/>
  <c r="Z738" i="7"/>
  <c r="AA738" i="7"/>
  <c r="Y739" i="7"/>
  <c r="Z739" i="7"/>
  <c r="AA739" i="7"/>
  <c r="Y740" i="7"/>
  <c r="Z740" i="7"/>
  <c r="AA740" i="7"/>
  <c r="Y741" i="7"/>
  <c r="Z741" i="7"/>
  <c r="AA741" i="7"/>
  <c r="Y742" i="7"/>
  <c r="Z742" i="7"/>
  <c r="AA742" i="7"/>
  <c r="Y743" i="7"/>
  <c r="Z743" i="7"/>
  <c r="AA743" i="7"/>
  <c r="Y745" i="7"/>
  <c r="Z745" i="7"/>
  <c r="AA745" i="7"/>
  <c r="Y746" i="7"/>
  <c r="Z746" i="7"/>
  <c r="AA746" i="7"/>
  <c r="Y747" i="7"/>
  <c r="Z747" i="7"/>
  <c r="AA747" i="7"/>
  <c r="Y748" i="7"/>
  <c r="Z748" i="7"/>
  <c r="AB748" i="7" s="1"/>
  <c r="AA748" i="7"/>
  <c r="Y749" i="7"/>
  <c r="Z749" i="7"/>
  <c r="AA749" i="7"/>
  <c r="AB749" i="7" s="1"/>
  <c r="Y750" i="7"/>
  <c r="Z750" i="7"/>
  <c r="AA750" i="7"/>
  <c r="Y751" i="7"/>
  <c r="Z751" i="7"/>
  <c r="AA751" i="7"/>
  <c r="Y752" i="7"/>
  <c r="Z752" i="7"/>
  <c r="AA752" i="7"/>
  <c r="Y753" i="7"/>
  <c r="Z753" i="7"/>
  <c r="AA753" i="7"/>
  <c r="Y755" i="7"/>
  <c r="Z755" i="7"/>
  <c r="AA755" i="7"/>
  <c r="Y757" i="7"/>
  <c r="Z757" i="7"/>
  <c r="AA757" i="7"/>
  <c r="Y758" i="7"/>
  <c r="Z758" i="7"/>
  <c r="AA758" i="7"/>
  <c r="Y759" i="7"/>
  <c r="Z759" i="7"/>
  <c r="AA759" i="7"/>
  <c r="Y760" i="7"/>
  <c r="Z760" i="7"/>
  <c r="AA760" i="7"/>
  <c r="Y761" i="7"/>
  <c r="Z761" i="7"/>
  <c r="AA761" i="7"/>
  <c r="Y762" i="7"/>
  <c r="Z762" i="7"/>
  <c r="AA762" i="7"/>
  <c r="Y763" i="7"/>
  <c r="Z763" i="7"/>
  <c r="AA763" i="7"/>
  <c r="Y764" i="7"/>
  <c r="Z764" i="7"/>
  <c r="AA764" i="7"/>
  <c r="Y765" i="7"/>
  <c r="Z765" i="7"/>
  <c r="AA765" i="7"/>
  <c r="Y767" i="7"/>
  <c r="Z767" i="7"/>
  <c r="AA767" i="7"/>
  <c r="Z768" i="7"/>
  <c r="Y769" i="7"/>
  <c r="Z769" i="7"/>
  <c r="AA769" i="7"/>
  <c r="Y770" i="7"/>
  <c r="Z770" i="7"/>
  <c r="AA770" i="7"/>
  <c r="Y772" i="7"/>
  <c r="Z772" i="7"/>
  <c r="AA772" i="7"/>
  <c r="X773" i="7"/>
  <c r="W773" i="7"/>
  <c r="V773" i="7"/>
  <c r="U773" i="7"/>
  <c r="T773" i="7"/>
  <c r="S773" i="7"/>
  <c r="R773" i="7"/>
  <c r="Q773" i="7"/>
  <c r="P773" i="7"/>
  <c r="O773" i="7"/>
  <c r="N773" i="7"/>
  <c r="M773" i="7"/>
  <c r="L773" i="7"/>
  <c r="K773" i="7"/>
  <c r="X771" i="7"/>
  <c r="W771" i="7"/>
  <c r="V771" i="7"/>
  <c r="U771" i="7"/>
  <c r="T771" i="7"/>
  <c r="S771" i="7"/>
  <c r="R771" i="7"/>
  <c r="Q771" i="7"/>
  <c r="P771" i="7"/>
  <c r="O771" i="7"/>
  <c r="N771" i="7"/>
  <c r="M771" i="7"/>
  <c r="L771" i="7"/>
  <c r="Y771" i="7" s="1"/>
  <c r="K771" i="7"/>
  <c r="X768" i="7"/>
  <c r="W768" i="7"/>
  <c r="V768" i="7"/>
  <c r="U768" i="7"/>
  <c r="T768" i="7"/>
  <c r="S768" i="7"/>
  <c r="R768" i="7"/>
  <c r="Q768" i="7"/>
  <c r="P768" i="7"/>
  <c r="O768" i="7"/>
  <c r="N768" i="7"/>
  <c r="M768" i="7"/>
  <c r="L768" i="7"/>
  <c r="K768" i="7"/>
  <c r="X766" i="7"/>
  <c r="W766" i="7"/>
  <c r="V766" i="7"/>
  <c r="U766" i="7"/>
  <c r="T766" i="7"/>
  <c r="S766" i="7"/>
  <c r="R766" i="7"/>
  <c r="Q766" i="7"/>
  <c r="P766" i="7"/>
  <c r="O766" i="7"/>
  <c r="N766" i="7"/>
  <c r="M766" i="7"/>
  <c r="L766" i="7"/>
  <c r="Y766" i="7" s="1"/>
  <c r="K766" i="7"/>
  <c r="X756" i="7"/>
  <c r="W756" i="7"/>
  <c r="V756" i="7"/>
  <c r="U756" i="7"/>
  <c r="T756" i="7"/>
  <c r="S756" i="7"/>
  <c r="R756" i="7"/>
  <c r="Q756" i="7"/>
  <c r="P756" i="7"/>
  <c r="O756" i="7"/>
  <c r="N756" i="7"/>
  <c r="M756" i="7"/>
  <c r="L756" i="7"/>
  <c r="K756" i="7"/>
  <c r="X754" i="7"/>
  <c r="W754" i="7"/>
  <c r="V754" i="7"/>
  <c r="U754" i="7"/>
  <c r="T754" i="7"/>
  <c r="S754" i="7"/>
  <c r="R754" i="7"/>
  <c r="Q754" i="7"/>
  <c r="P754" i="7"/>
  <c r="O754" i="7"/>
  <c r="N754" i="7"/>
  <c r="M754" i="7"/>
  <c r="L754" i="7"/>
  <c r="K754" i="7"/>
  <c r="X744" i="7"/>
  <c r="W744" i="7"/>
  <c r="V744" i="7"/>
  <c r="U744" i="7"/>
  <c r="T744" i="7"/>
  <c r="S744" i="7"/>
  <c r="R744" i="7"/>
  <c r="Q744" i="7"/>
  <c r="P744" i="7"/>
  <c r="O744" i="7"/>
  <c r="N744" i="7"/>
  <c r="M744" i="7"/>
  <c r="L744" i="7"/>
  <c r="K744" i="7"/>
  <c r="X737" i="7"/>
  <c r="W737" i="7"/>
  <c r="V737" i="7"/>
  <c r="U737" i="7"/>
  <c r="T737" i="7"/>
  <c r="S737" i="7"/>
  <c r="R737" i="7"/>
  <c r="Q737" i="7"/>
  <c r="P737" i="7"/>
  <c r="O737" i="7"/>
  <c r="N737" i="7"/>
  <c r="M737" i="7"/>
  <c r="L737" i="7"/>
  <c r="Y737" i="7" s="1"/>
  <c r="K737" i="7"/>
  <c r="X734" i="7"/>
  <c r="W734" i="7"/>
  <c r="V734" i="7"/>
  <c r="U734" i="7"/>
  <c r="T734" i="7"/>
  <c r="S734" i="7"/>
  <c r="R734" i="7"/>
  <c r="Q734" i="7"/>
  <c r="P734" i="7"/>
  <c r="O734" i="7"/>
  <c r="N734" i="7"/>
  <c r="M734" i="7"/>
  <c r="L734" i="7"/>
  <c r="K734" i="7"/>
  <c r="X724" i="7"/>
  <c r="W724" i="7"/>
  <c r="V724" i="7"/>
  <c r="U724" i="7"/>
  <c r="T724" i="7"/>
  <c r="S724" i="7"/>
  <c r="R724" i="7"/>
  <c r="Q724" i="7"/>
  <c r="P724" i="7"/>
  <c r="O724" i="7"/>
  <c r="Z724" i="7" s="1"/>
  <c r="N724" i="7"/>
  <c r="M724" i="7"/>
  <c r="L724" i="7"/>
  <c r="Y724" i="7" s="1"/>
  <c r="K724" i="7"/>
  <c r="X715" i="7"/>
  <c r="W715" i="7"/>
  <c r="V715" i="7"/>
  <c r="U715" i="7"/>
  <c r="T715" i="7"/>
  <c r="S715" i="7"/>
  <c r="R715" i="7"/>
  <c r="Q715" i="7"/>
  <c r="P715" i="7"/>
  <c r="O715" i="7"/>
  <c r="N715" i="7"/>
  <c r="M715" i="7"/>
  <c r="L715" i="7"/>
  <c r="K715" i="7"/>
  <c r="X711" i="7"/>
  <c r="W711" i="7"/>
  <c r="V711" i="7"/>
  <c r="U711" i="7"/>
  <c r="T711" i="7"/>
  <c r="S711" i="7"/>
  <c r="R711" i="7"/>
  <c r="Q711" i="7"/>
  <c r="P711" i="7"/>
  <c r="O711" i="7"/>
  <c r="N711" i="7"/>
  <c r="M711" i="7"/>
  <c r="L711" i="7"/>
  <c r="K711" i="7"/>
  <c r="X695" i="7"/>
  <c r="W695" i="7"/>
  <c r="V695" i="7"/>
  <c r="U695" i="7"/>
  <c r="T695" i="7"/>
  <c r="S695" i="7"/>
  <c r="R695" i="7"/>
  <c r="Q695" i="7"/>
  <c r="P695" i="7"/>
  <c r="O695" i="7"/>
  <c r="N695" i="7"/>
  <c r="M695" i="7"/>
  <c r="L695" i="7"/>
  <c r="K695" i="7"/>
  <c r="X693" i="7"/>
  <c r="W693" i="7"/>
  <c r="V693" i="7"/>
  <c r="U693" i="7"/>
  <c r="T693" i="7"/>
  <c r="S693" i="7"/>
  <c r="R693" i="7"/>
  <c r="Q693" i="7"/>
  <c r="P693" i="7"/>
  <c r="O693" i="7"/>
  <c r="N693" i="7"/>
  <c r="M693" i="7"/>
  <c r="L693" i="7"/>
  <c r="Y693" i="7" s="1"/>
  <c r="K693" i="7"/>
  <c r="X691" i="7"/>
  <c r="W691" i="7"/>
  <c r="V691" i="7"/>
  <c r="U691" i="7"/>
  <c r="T691" i="7"/>
  <c r="S691" i="7"/>
  <c r="R691" i="7"/>
  <c r="Q691" i="7"/>
  <c r="P691" i="7"/>
  <c r="O691" i="7"/>
  <c r="N691" i="7"/>
  <c r="M691" i="7"/>
  <c r="L691" i="7"/>
  <c r="K691" i="7"/>
  <c r="X689" i="7"/>
  <c r="W689" i="7"/>
  <c r="V689" i="7"/>
  <c r="U689" i="7"/>
  <c r="T689" i="7"/>
  <c r="S689" i="7"/>
  <c r="R689" i="7"/>
  <c r="Q689" i="7"/>
  <c r="P689" i="7"/>
  <c r="O689" i="7"/>
  <c r="N689" i="7"/>
  <c r="M689" i="7"/>
  <c r="L689" i="7"/>
  <c r="Y689" i="7" s="1"/>
  <c r="K689" i="7"/>
  <c r="X687" i="7"/>
  <c r="W687" i="7"/>
  <c r="V687" i="7"/>
  <c r="U687" i="7"/>
  <c r="T687" i="7"/>
  <c r="S687" i="7"/>
  <c r="R687" i="7"/>
  <c r="Q687" i="7"/>
  <c r="P687" i="7"/>
  <c r="O687" i="7"/>
  <c r="N687" i="7"/>
  <c r="M687" i="7"/>
  <c r="L687" i="7"/>
  <c r="K687" i="7"/>
  <c r="X569" i="7"/>
  <c r="W569" i="7"/>
  <c r="V569" i="7"/>
  <c r="U569" i="7"/>
  <c r="T569" i="7"/>
  <c r="S569" i="7"/>
  <c r="R569" i="7"/>
  <c r="Q569" i="7"/>
  <c r="P569" i="7"/>
  <c r="O569" i="7"/>
  <c r="N569" i="7"/>
  <c r="M569" i="7"/>
  <c r="L569" i="7"/>
  <c r="K569" i="7"/>
  <c r="X560" i="7"/>
  <c r="W560" i="7"/>
  <c r="V560" i="7"/>
  <c r="U560" i="7"/>
  <c r="T560" i="7"/>
  <c r="S560" i="7"/>
  <c r="R560" i="7"/>
  <c r="Q560" i="7"/>
  <c r="P560" i="7"/>
  <c r="O560" i="7"/>
  <c r="N560" i="7"/>
  <c r="M560" i="7"/>
  <c r="L560" i="7"/>
  <c r="Y560" i="7" s="1"/>
  <c r="K560" i="7"/>
  <c r="X558" i="7"/>
  <c r="W558" i="7"/>
  <c r="V558" i="7"/>
  <c r="U558" i="7"/>
  <c r="T558" i="7"/>
  <c r="S558" i="7"/>
  <c r="R558" i="7"/>
  <c r="Q558" i="7"/>
  <c r="P558" i="7"/>
  <c r="O558" i="7"/>
  <c r="N558" i="7"/>
  <c r="M558" i="7"/>
  <c r="L558" i="7"/>
  <c r="Y558" i="7" s="1"/>
  <c r="K558" i="7"/>
  <c r="X555" i="7"/>
  <c r="W555" i="7"/>
  <c r="V555" i="7"/>
  <c r="U555" i="7"/>
  <c r="T555" i="7"/>
  <c r="S555" i="7"/>
  <c r="R555" i="7"/>
  <c r="Q555" i="7"/>
  <c r="P555" i="7"/>
  <c r="O555" i="7"/>
  <c r="N555" i="7"/>
  <c r="M555" i="7"/>
  <c r="L555" i="7"/>
  <c r="K555" i="7"/>
  <c r="X548" i="7"/>
  <c r="W548" i="7"/>
  <c r="V548" i="7"/>
  <c r="U548" i="7"/>
  <c r="T548" i="7"/>
  <c r="S548" i="7"/>
  <c r="R548" i="7"/>
  <c r="Q548" i="7"/>
  <c r="P548" i="7"/>
  <c r="O548" i="7"/>
  <c r="N548" i="7"/>
  <c r="M548" i="7"/>
  <c r="L548" i="7"/>
  <c r="Y548" i="7" s="1"/>
  <c r="K548" i="7"/>
  <c r="X541" i="7"/>
  <c r="W541" i="7"/>
  <c r="V541" i="7"/>
  <c r="U541" i="7"/>
  <c r="T541" i="7"/>
  <c r="S541" i="7"/>
  <c r="R541" i="7"/>
  <c r="Q541" i="7"/>
  <c r="P541" i="7"/>
  <c r="O541" i="7"/>
  <c r="N541" i="7"/>
  <c r="M541" i="7"/>
  <c r="L541" i="7"/>
  <c r="K541" i="7"/>
  <c r="X538" i="7"/>
  <c r="W538" i="7"/>
  <c r="V538" i="7"/>
  <c r="U538" i="7"/>
  <c r="T538" i="7"/>
  <c r="S538" i="7"/>
  <c r="R538" i="7"/>
  <c r="Q538" i="7"/>
  <c r="P538" i="7"/>
  <c r="O538" i="7"/>
  <c r="N538" i="7"/>
  <c r="M538" i="7"/>
  <c r="L538" i="7"/>
  <c r="K538" i="7"/>
  <c r="X529" i="7"/>
  <c r="W529" i="7"/>
  <c r="V529" i="7"/>
  <c r="U529" i="7"/>
  <c r="T529" i="7"/>
  <c r="S529" i="7"/>
  <c r="R529" i="7"/>
  <c r="Q529" i="7"/>
  <c r="P529" i="7"/>
  <c r="O529" i="7"/>
  <c r="N529" i="7"/>
  <c r="M529" i="7"/>
  <c r="L529" i="7"/>
  <c r="K529" i="7"/>
  <c r="X523" i="7"/>
  <c r="W523" i="7"/>
  <c r="V523" i="7"/>
  <c r="U523" i="7"/>
  <c r="T523" i="7"/>
  <c r="S523" i="7"/>
  <c r="R523" i="7"/>
  <c r="Q523" i="7"/>
  <c r="P523" i="7"/>
  <c r="O523" i="7"/>
  <c r="N523" i="7"/>
  <c r="M523" i="7"/>
  <c r="L523" i="7"/>
  <c r="Y523" i="7" s="1"/>
  <c r="K523" i="7"/>
  <c r="X515" i="7"/>
  <c r="W515" i="7"/>
  <c r="V515" i="7"/>
  <c r="U515" i="7"/>
  <c r="T515" i="7"/>
  <c r="S515" i="7"/>
  <c r="R515" i="7"/>
  <c r="Q515" i="7"/>
  <c r="P515" i="7"/>
  <c r="O515" i="7"/>
  <c r="N515" i="7"/>
  <c r="M515" i="7"/>
  <c r="L515" i="7"/>
  <c r="K515" i="7"/>
  <c r="X511" i="7"/>
  <c r="W511" i="7"/>
  <c r="V511" i="7"/>
  <c r="U511" i="7"/>
  <c r="T511" i="7"/>
  <c r="S511" i="7"/>
  <c r="R511" i="7"/>
  <c r="Q511" i="7"/>
  <c r="P511" i="7"/>
  <c r="O511" i="7"/>
  <c r="Z511" i="7" s="1"/>
  <c r="N511" i="7"/>
  <c r="M511" i="7"/>
  <c r="L511" i="7"/>
  <c r="Y511" i="7" s="1"/>
  <c r="K511" i="7"/>
  <c r="X507" i="7"/>
  <c r="W507" i="7"/>
  <c r="V507" i="7"/>
  <c r="U507" i="7"/>
  <c r="T507" i="7"/>
  <c r="S507" i="7"/>
  <c r="R507" i="7"/>
  <c r="Q507" i="7"/>
  <c r="P507" i="7"/>
  <c r="O507" i="7"/>
  <c r="N507" i="7"/>
  <c r="M507" i="7"/>
  <c r="L507" i="7"/>
  <c r="K507" i="7"/>
  <c r="X503" i="7"/>
  <c r="W503" i="7"/>
  <c r="V503" i="7"/>
  <c r="U503" i="7"/>
  <c r="T503" i="7"/>
  <c r="S503" i="7"/>
  <c r="R503" i="7"/>
  <c r="Q503" i="7"/>
  <c r="P503" i="7"/>
  <c r="O503" i="7"/>
  <c r="N503" i="7"/>
  <c r="M503" i="7"/>
  <c r="L503" i="7"/>
  <c r="K503" i="7"/>
  <c r="X500" i="7"/>
  <c r="W500" i="7"/>
  <c r="V500" i="7"/>
  <c r="U500" i="7"/>
  <c r="T500" i="7"/>
  <c r="S500" i="7"/>
  <c r="R500" i="7"/>
  <c r="Q500" i="7"/>
  <c r="P500" i="7"/>
  <c r="O500" i="7"/>
  <c r="N500" i="7"/>
  <c r="M500" i="7"/>
  <c r="L500" i="7"/>
  <c r="K500" i="7"/>
  <c r="X496" i="7"/>
  <c r="W496" i="7"/>
  <c r="V496" i="7"/>
  <c r="U496" i="7"/>
  <c r="T496" i="7"/>
  <c r="S496" i="7"/>
  <c r="R496" i="7"/>
  <c r="Q496" i="7"/>
  <c r="P496" i="7"/>
  <c r="O496" i="7"/>
  <c r="N496" i="7"/>
  <c r="M496" i="7"/>
  <c r="L496" i="7"/>
  <c r="Y496" i="7" s="1"/>
  <c r="K496" i="7"/>
  <c r="X492" i="7"/>
  <c r="W492" i="7"/>
  <c r="V492" i="7"/>
  <c r="U492" i="7"/>
  <c r="T492" i="7"/>
  <c r="S492" i="7"/>
  <c r="R492" i="7"/>
  <c r="Q492" i="7"/>
  <c r="P492" i="7"/>
  <c r="O492" i="7"/>
  <c r="N492" i="7"/>
  <c r="M492" i="7"/>
  <c r="L492" i="7"/>
  <c r="K492" i="7"/>
  <c r="X488" i="7"/>
  <c r="W488" i="7"/>
  <c r="V488" i="7"/>
  <c r="U488" i="7"/>
  <c r="T488" i="7"/>
  <c r="S488" i="7"/>
  <c r="R488" i="7"/>
  <c r="Q488" i="7"/>
  <c r="P488" i="7"/>
  <c r="O488" i="7"/>
  <c r="N488" i="7"/>
  <c r="M488" i="7"/>
  <c r="L488" i="7"/>
  <c r="Y488" i="7" s="1"/>
  <c r="K488" i="7"/>
  <c r="X477" i="7"/>
  <c r="W477" i="7"/>
  <c r="V477" i="7"/>
  <c r="U477" i="7"/>
  <c r="T477" i="7"/>
  <c r="S477" i="7"/>
  <c r="R477" i="7"/>
  <c r="Q477" i="7"/>
  <c r="P477" i="7"/>
  <c r="O477" i="7"/>
  <c r="N477" i="7"/>
  <c r="M477" i="7"/>
  <c r="L477" i="7"/>
  <c r="K477" i="7"/>
  <c r="X474" i="7"/>
  <c r="W474" i="7"/>
  <c r="V474" i="7"/>
  <c r="U474" i="7"/>
  <c r="T474" i="7"/>
  <c r="S474" i="7"/>
  <c r="R474" i="7"/>
  <c r="Q474" i="7"/>
  <c r="P474" i="7"/>
  <c r="O474" i="7"/>
  <c r="N474" i="7"/>
  <c r="M474" i="7"/>
  <c r="L474" i="7"/>
  <c r="K474" i="7"/>
  <c r="X470" i="7"/>
  <c r="W470" i="7"/>
  <c r="V470" i="7"/>
  <c r="U470" i="7"/>
  <c r="T470" i="7"/>
  <c r="S470" i="7"/>
  <c r="R470" i="7"/>
  <c r="Q470" i="7"/>
  <c r="P470" i="7"/>
  <c r="O470" i="7"/>
  <c r="N470" i="7"/>
  <c r="M470" i="7"/>
  <c r="L470" i="7"/>
  <c r="K470" i="7"/>
  <c r="X466" i="7"/>
  <c r="W466" i="7"/>
  <c r="V466" i="7"/>
  <c r="U466" i="7"/>
  <c r="T466" i="7"/>
  <c r="S466" i="7"/>
  <c r="R466" i="7"/>
  <c r="Q466" i="7"/>
  <c r="P466" i="7"/>
  <c r="O466" i="7"/>
  <c r="N466" i="7"/>
  <c r="M466" i="7"/>
  <c r="L466" i="7"/>
  <c r="Y466" i="7" s="1"/>
  <c r="K466" i="7"/>
  <c r="X462" i="7"/>
  <c r="W462" i="7"/>
  <c r="V462" i="7"/>
  <c r="U462" i="7"/>
  <c r="T462" i="7"/>
  <c r="S462" i="7"/>
  <c r="R462" i="7"/>
  <c r="Q462" i="7"/>
  <c r="P462" i="7"/>
  <c r="O462" i="7"/>
  <c r="N462" i="7"/>
  <c r="M462" i="7"/>
  <c r="L462" i="7"/>
  <c r="K462" i="7"/>
  <c r="X459" i="7"/>
  <c r="W459" i="7"/>
  <c r="V459" i="7"/>
  <c r="U459" i="7"/>
  <c r="T459" i="7"/>
  <c r="S459" i="7"/>
  <c r="R459" i="7"/>
  <c r="Q459" i="7"/>
  <c r="P459" i="7"/>
  <c r="O459" i="7"/>
  <c r="Z459" i="7" s="1"/>
  <c r="N459" i="7"/>
  <c r="M459" i="7"/>
  <c r="L459" i="7"/>
  <c r="Y459" i="7" s="1"/>
  <c r="K459" i="7"/>
  <c r="X456" i="7"/>
  <c r="W456" i="7"/>
  <c r="V456" i="7"/>
  <c r="U456" i="7"/>
  <c r="T456" i="7"/>
  <c r="S456" i="7"/>
  <c r="R456" i="7"/>
  <c r="Q456" i="7"/>
  <c r="P456" i="7"/>
  <c r="O456" i="7"/>
  <c r="N456" i="7"/>
  <c r="M456" i="7"/>
  <c r="L456" i="7"/>
  <c r="K456" i="7"/>
  <c r="X449" i="7"/>
  <c r="W449" i="7"/>
  <c r="V449" i="7"/>
  <c r="U449" i="7"/>
  <c r="T449" i="7"/>
  <c r="S449" i="7"/>
  <c r="R449" i="7"/>
  <c r="Q449" i="7"/>
  <c r="P449" i="7"/>
  <c r="O449" i="7"/>
  <c r="N449" i="7"/>
  <c r="M449" i="7"/>
  <c r="L449" i="7"/>
  <c r="K449" i="7"/>
  <c r="X447" i="7"/>
  <c r="W447" i="7"/>
  <c r="V447" i="7"/>
  <c r="U447" i="7"/>
  <c r="T447" i="7"/>
  <c r="S447" i="7"/>
  <c r="R447" i="7"/>
  <c r="Q447" i="7"/>
  <c r="P447" i="7"/>
  <c r="O447" i="7"/>
  <c r="N447" i="7"/>
  <c r="M447" i="7"/>
  <c r="L447" i="7"/>
  <c r="K447" i="7"/>
  <c r="X444" i="7"/>
  <c r="W444" i="7"/>
  <c r="V444" i="7"/>
  <c r="U444" i="7"/>
  <c r="T444" i="7"/>
  <c r="S444" i="7"/>
  <c r="R444" i="7"/>
  <c r="Q444" i="7"/>
  <c r="P444" i="7"/>
  <c r="O444" i="7"/>
  <c r="N444" i="7"/>
  <c r="M444" i="7"/>
  <c r="L444" i="7"/>
  <c r="Y444" i="7" s="1"/>
  <c r="K444" i="7"/>
  <c r="X441" i="7"/>
  <c r="W441" i="7"/>
  <c r="V441" i="7"/>
  <c r="U441" i="7"/>
  <c r="T441" i="7"/>
  <c r="S441" i="7"/>
  <c r="R441" i="7"/>
  <c r="Q441" i="7"/>
  <c r="P441" i="7"/>
  <c r="O441" i="7"/>
  <c r="N441" i="7"/>
  <c r="M441" i="7"/>
  <c r="L441" i="7"/>
  <c r="K441" i="7"/>
  <c r="X439" i="7"/>
  <c r="W439" i="7"/>
  <c r="V439" i="7"/>
  <c r="U439" i="7"/>
  <c r="T439" i="7"/>
  <c r="S439" i="7"/>
  <c r="R439" i="7"/>
  <c r="Q439" i="7"/>
  <c r="P439" i="7"/>
  <c r="O439" i="7"/>
  <c r="Z439" i="7" s="1"/>
  <c r="N439" i="7"/>
  <c r="M439" i="7"/>
  <c r="L439" i="7"/>
  <c r="Y439" i="7" s="1"/>
  <c r="K439" i="7"/>
  <c r="X437" i="7"/>
  <c r="W437" i="7"/>
  <c r="V437" i="7"/>
  <c r="U437" i="7"/>
  <c r="T437" i="7"/>
  <c r="S437" i="7"/>
  <c r="R437" i="7"/>
  <c r="Q437" i="7"/>
  <c r="P437" i="7"/>
  <c r="O437" i="7"/>
  <c r="N437" i="7"/>
  <c r="M437" i="7"/>
  <c r="L437" i="7"/>
  <c r="K437" i="7"/>
  <c r="X433" i="7"/>
  <c r="W433" i="7"/>
  <c r="V433" i="7"/>
  <c r="U433" i="7"/>
  <c r="T433" i="7"/>
  <c r="S433" i="7"/>
  <c r="R433" i="7"/>
  <c r="Q433" i="7"/>
  <c r="P433" i="7"/>
  <c r="O433" i="7"/>
  <c r="N433" i="7"/>
  <c r="M433" i="7"/>
  <c r="L433" i="7"/>
  <c r="K433" i="7"/>
  <c r="X431" i="7"/>
  <c r="W431" i="7"/>
  <c r="V431" i="7"/>
  <c r="U431" i="7"/>
  <c r="T431" i="7"/>
  <c r="S431" i="7"/>
  <c r="R431" i="7"/>
  <c r="Q431" i="7"/>
  <c r="P431" i="7"/>
  <c r="O431" i="7"/>
  <c r="N431" i="7"/>
  <c r="M431" i="7"/>
  <c r="L431" i="7"/>
  <c r="K431" i="7"/>
  <c r="X428" i="7"/>
  <c r="W428" i="7"/>
  <c r="V428" i="7"/>
  <c r="U428" i="7"/>
  <c r="T428" i="7"/>
  <c r="S428" i="7"/>
  <c r="R428" i="7"/>
  <c r="Q428" i="7"/>
  <c r="P428" i="7"/>
  <c r="O428" i="7"/>
  <c r="N428" i="7"/>
  <c r="M428" i="7"/>
  <c r="L428" i="7"/>
  <c r="Y428" i="7" s="1"/>
  <c r="K428" i="7"/>
  <c r="X425" i="7"/>
  <c r="W425" i="7"/>
  <c r="V425" i="7"/>
  <c r="U425" i="7"/>
  <c r="T425" i="7"/>
  <c r="S425" i="7"/>
  <c r="R425" i="7"/>
  <c r="Q425" i="7"/>
  <c r="P425" i="7"/>
  <c r="O425" i="7"/>
  <c r="N425" i="7"/>
  <c r="M425" i="7"/>
  <c r="L425" i="7"/>
  <c r="Y425" i="7" s="1"/>
  <c r="K425" i="7"/>
  <c r="X423" i="7"/>
  <c r="W423" i="7"/>
  <c r="V423" i="7"/>
  <c r="U423" i="7"/>
  <c r="T423" i="7"/>
  <c r="S423" i="7"/>
  <c r="R423" i="7"/>
  <c r="Q423" i="7"/>
  <c r="P423" i="7"/>
  <c r="O423" i="7"/>
  <c r="Z423" i="7" s="1"/>
  <c r="N423" i="7"/>
  <c r="M423" i="7"/>
  <c r="L423" i="7"/>
  <c r="Y423" i="7" s="1"/>
  <c r="K423" i="7"/>
  <c r="X408" i="7"/>
  <c r="W408" i="7"/>
  <c r="V408" i="7"/>
  <c r="U408" i="7"/>
  <c r="T408" i="7"/>
  <c r="S408" i="7"/>
  <c r="R408" i="7"/>
  <c r="Q408" i="7"/>
  <c r="P408" i="7"/>
  <c r="O408" i="7"/>
  <c r="N408" i="7"/>
  <c r="M408" i="7"/>
  <c r="L408" i="7"/>
  <c r="K408" i="7"/>
  <c r="X405" i="7"/>
  <c r="W405" i="7"/>
  <c r="V405" i="7"/>
  <c r="U405" i="7"/>
  <c r="T405" i="7"/>
  <c r="S405" i="7"/>
  <c r="Z405" i="7" s="1"/>
  <c r="R405" i="7"/>
  <c r="Q405" i="7"/>
  <c r="P405" i="7"/>
  <c r="O405" i="7"/>
  <c r="N405" i="7"/>
  <c r="M405" i="7"/>
  <c r="L405" i="7"/>
  <c r="K405" i="7"/>
  <c r="X403" i="7"/>
  <c r="W403" i="7"/>
  <c r="V403" i="7"/>
  <c r="U403" i="7"/>
  <c r="T403" i="7"/>
  <c r="S403" i="7"/>
  <c r="R403" i="7"/>
  <c r="Q403" i="7"/>
  <c r="P403" i="7"/>
  <c r="O403" i="7"/>
  <c r="N403" i="7"/>
  <c r="M403" i="7"/>
  <c r="L403" i="7"/>
  <c r="K403" i="7"/>
  <c r="X396" i="7"/>
  <c r="W396" i="7"/>
  <c r="V396" i="7"/>
  <c r="U396" i="7"/>
  <c r="T396" i="7"/>
  <c r="S396" i="7"/>
  <c r="R396" i="7"/>
  <c r="Q396" i="7"/>
  <c r="P396" i="7"/>
  <c r="O396" i="7"/>
  <c r="N396" i="7"/>
  <c r="M396" i="7"/>
  <c r="L396" i="7"/>
  <c r="Y396" i="7" s="1"/>
  <c r="K396" i="7"/>
  <c r="X391" i="7"/>
  <c r="W391" i="7"/>
  <c r="V391" i="7"/>
  <c r="U391" i="7"/>
  <c r="T391" i="7"/>
  <c r="S391" i="7"/>
  <c r="R391" i="7"/>
  <c r="Q391" i="7"/>
  <c r="P391" i="7"/>
  <c r="O391" i="7"/>
  <c r="N391" i="7"/>
  <c r="M391" i="7"/>
  <c r="L391" i="7"/>
  <c r="K391" i="7"/>
  <c r="X387" i="7"/>
  <c r="W387" i="7"/>
  <c r="V387" i="7"/>
  <c r="U387" i="7"/>
  <c r="T387" i="7"/>
  <c r="S387" i="7"/>
  <c r="R387" i="7"/>
  <c r="Q387" i="7"/>
  <c r="P387" i="7"/>
  <c r="O387" i="7"/>
  <c r="N387" i="7"/>
  <c r="M387" i="7"/>
  <c r="L387" i="7"/>
  <c r="Y387" i="7" s="1"/>
  <c r="K387" i="7"/>
  <c r="X384" i="7"/>
  <c r="W384" i="7"/>
  <c r="V384" i="7"/>
  <c r="U384" i="7"/>
  <c r="T384" i="7"/>
  <c r="S384" i="7"/>
  <c r="R384" i="7"/>
  <c r="Q384" i="7"/>
  <c r="P384" i="7"/>
  <c r="O384" i="7"/>
  <c r="N384" i="7"/>
  <c r="M384" i="7"/>
  <c r="L384" i="7"/>
  <c r="K384" i="7"/>
  <c r="X382" i="7"/>
  <c r="W382" i="7"/>
  <c r="V382" i="7"/>
  <c r="U382" i="7"/>
  <c r="T382" i="7"/>
  <c r="S382" i="7"/>
  <c r="R382" i="7"/>
  <c r="Q382" i="7"/>
  <c r="P382" i="7"/>
  <c r="O382" i="7"/>
  <c r="N382" i="7"/>
  <c r="M382" i="7"/>
  <c r="L382" i="7"/>
  <c r="K382" i="7"/>
  <c r="X379" i="7"/>
  <c r="W379" i="7"/>
  <c r="V379" i="7"/>
  <c r="U379" i="7"/>
  <c r="T379" i="7"/>
  <c r="S379" i="7"/>
  <c r="R379" i="7"/>
  <c r="Q379" i="7"/>
  <c r="P379" i="7"/>
  <c r="O379" i="7"/>
  <c r="N379" i="7"/>
  <c r="M379" i="7"/>
  <c r="L379" i="7"/>
  <c r="K379" i="7"/>
  <c r="X373" i="7"/>
  <c r="W373" i="7"/>
  <c r="V373" i="7"/>
  <c r="U373" i="7"/>
  <c r="T373" i="7"/>
  <c r="S373" i="7"/>
  <c r="R373" i="7"/>
  <c r="Q373" i="7"/>
  <c r="P373" i="7"/>
  <c r="O373" i="7"/>
  <c r="N373" i="7"/>
  <c r="M373" i="7"/>
  <c r="L373" i="7"/>
  <c r="Y373" i="7" s="1"/>
  <c r="K373" i="7"/>
  <c r="X366" i="7"/>
  <c r="W366" i="7"/>
  <c r="V366" i="7"/>
  <c r="U366" i="7"/>
  <c r="T366" i="7"/>
  <c r="S366" i="7"/>
  <c r="R366" i="7"/>
  <c r="Q366" i="7"/>
  <c r="P366" i="7"/>
  <c r="O366" i="7"/>
  <c r="N366" i="7"/>
  <c r="M366" i="7"/>
  <c r="L366" i="7"/>
  <c r="K366" i="7"/>
  <c r="X363" i="7"/>
  <c r="W363" i="7"/>
  <c r="V363" i="7"/>
  <c r="U363" i="7"/>
  <c r="T363" i="7"/>
  <c r="S363" i="7"/>
  <c r="R363" i="7"/>
  <c r="Q363" i="7"/>
  <c r="P363" i="7"/>
  <c r="O363" i="7"/>
  <c r="N363" i="7"/>
  <c r="M363" i="7"/>
  <c r="L363" i="7"/>
  <c r="Y363" i="7" s="1"/>
  <c r="K363" i="7"/>
  <c r="X360" i="7"/>
  <c r="W360" i="7"/>
  <c r="V360" i="7"/>
  <c r="U360" i="7"/>
  <c r="T360" i="7"/>
  <c r="S360" i="7"/>
  <c r="R360" i="7"/>
  <c r="Q360" i="7"/>
  <c r="P360" i="7"/>
  <c r="O360" i="7"/>
  <c r="N360" i="7"/>
  <c r="M360" i="7"/>
  <c r="L360" i="7"/>
  <c r="K360" i="7"/>
  <c r="X348" i="7"/>
  <c r="W348" i="7"/>
  <c r="V348" i="7"/>
  <c r="U348" i="7"/>
  <c r="T348" i="7"/>
  <c r="S348" i="7"/>
  <c r="R348" i="7"/>
  <c r="Q348" i="7"/>
  <c r="P348" i="7"/>
  <c r="O348" i="7"/>
  <c r="N348" i="7"/>
  <c r="M348" i="7"/>
  <c r="L348" i="7"/>
  <c r="K348" i="7"/>
  <c r="X337" i="7"/>
  <c r="W337" i="7"/>
  <c r="V337" i="7"/>
  <c r="U337" i="7"/>
  <c r="T337" i="7"/>
  <c r="S337" i="7"/>
  <c r="R337" i="7"/>
  <c r="Q337" i="7"/>
  <c r="P337" i="7"/>
  <c r="O337" i="7"/>
  <c r="N337" i="7"/>
  <c r="M337" i="7"/>
  <c r="L337" i="7"/>
  <c r="K337" i="7"/>
  <c r="X330" i="7"/>
  <c r="W330" i="7"/>
  <c r="V330" i="7"/>
  <c r="U330" i="7"/>
  <c r="T330" i="7"/>
  <c r="S330" i="7"/>
  <c r="R330" i="7"/>
  <c r="Q330" i="7"/>
  <c r="P330" i="7"/>
  <c r="O330" i="7"/>
  <c r="N330" i="7"/>
  <c r="M330" i="7"/>
  <c r="L330" i="7"/>
  <c r="Y330" i="7" s="1"/>
  <c r="K330" i="7"/>
  <c r="X327" i="7"/>
  <c r="W327" i="7"/>
  <c r="V327" i="7"/>
  <c r="U327" i="7"/>
  <c r="T327" i="7"/>
  <c r="S327" i="7"/>
  <c r="R327" i="7"/>
  <c r="Q327" i="7"/>
  <c r="P327" i="7"/>
  <c r="O327" i="7"/>
  <c r="N327" i="7"/>
  <c r="M327" i="7"/>
  <c r="L327" i="7"/>
  <c r="Y327" i="7" s="1"/>
  <c r="K327" i="7"/>
  <c r="X325" i="7"/>
  <c r="W325" i="7"/>
  <c r="V325" i="7"/>
  <c r="U325" i="7"/>
  <c r="T325" i="7"/>
  <c r="S325" i="7"/>
  <c r="R325" i="7"/>
  <c r="Q325" i="7"/>
  <c r="P325" i="7"/>
  <c r="O325" i="7"/>
  <c r="Z325" i="7" s="1"/>
  <c r="N325" i="7"/>
  <c r="M325" i="7"/>
  <c r="L325" i="7"/>
  <c r="Y325" i="7" s="1"/>
  <c r="K325" i="7"/>
  <c r="X322" i="7"/>
  <c r="W322" i="7"/>
  <c r="V322" i="7"/>
  <c r="U322" i="7"/>
  <c r="T322" i="7"/>
  <c r="S322" i="7"/>
  <c r="R322" i="7"/>
  <c r="Q322" i="7"/>
  <c r="P322" i="7"/>
  <c r="O322" i="7"/>
  <c r="N322" i="7"/>
  <c r="M322" i="7"/>
  <c r="L322" i="7"/>
  <c r="K322" i="7"/>
  <c r="X320" i="7"/>
  <c r="W320" i="7"/>
  <c r="V320" i="7"/>
  <c r="U320" i="7"/>
  <c r="T320" i="7"/>
  <c r="S320" i="7"/>
  <c r="Z320" i="7" s="1"/>
  <c r="R320" i="7"/>
  <c r="Q320" i="7"/>
  <c r="P320" i="7"/>
  <c r="O320" i="7"/>
  <c r="N320" i="7"/>
  <c r="M320" i="7"/>
  <c r="L320" i="7"/>
  <c r="K320" i="7"/>
  <c r="X314" i="7"/>
  <c r="W314" i="7"/>
  <c r="V314" i="7"/>
  <c r="U314" i="7"/>
  <c r="T314" i="7"/>
  <c r="S314" i="7"/>
  <c r="R314" i="7"/>
  <c r="Q314" i="7"/>
  <c r="P314" i="7"/>
  <c r="O314" i="7"/>
  <c r="N314" i="7"/>
  <c r="M314" i="7"/>
  <c r="L314" i="7"/>
  <c r="K314" i="7"/>
  <c r="X310" i="7"/>
  <c r="W310" i="7"/>
  <c r="V310" i="7"/>
  <c r="U310" i="7"/>
  <c r="T310" i="7"/>
  <c r="S310" i="7"/>
  <c r="R310" i="7"/>
  <c r="Q310" i="7"/>
  <c r="P310" i="7"/>
  <c r="O310" i="7"/>
  <c r="N310" i="7"/>
  <c r="M310" i="7"/>
  <c r="L310" i="7"/>
  <c r="Y310" i="7" s="1"/>
  <c r="K310" i="7"/>
  <c r="X308" i="7"/>
  <c r="W308" i="7"/>
  <c r="V308" i="7"/>
  <c r="U308" i="7"/>
  <c r="T308" i="7"/>
  <c r="S308" i="7"/>
  <c r="R308" i="7"/>
  <c r="Q308" i="7"/>
  <c r="P308" i="7"/>
  <c r="O308" i="7"/>
  <c r="N308" i="7"/>
  <c r="M308" i="7"/>
  <c r="L308" i="7"/>
  <c r="K308" i="7"/>
  <c r="X302" i="7"/>
  <c r="W302" i="7"/>
  <c r="V302" i="7"/>
  <c r="U302" i="7"/>
  <c r="T302" i="7"/>
  <c r="S302" i="7"/>
  <c r="R302" i="7"/>
  <c r="Q302" i="7"/>
  <c r="P302" i="7"/>
  <c r="O302" i="7"/>
  <c r="Z302" i="7" s="1"/>
  <c r="N302" i="7"/>
  <c r="M302" i="7"/>
  <c r="L302" i="7"/>
  <c r="Y302" i="7" s="1"/>
  <c r="K302" i="7"/>
  <c r="X300" i="7"/>
  <c r="W300" i="7"/>
  <c r="V300" i="7"/>
  <c r="U300" i="7"/>
  <c r="T300" i="7"/>
  <c r="S300" i="7"/>
  <c r="R300" i="7"/>
  <c r="Q300" i="7"/>
  <c r="P300" i="7"/>
  <c r="O300" i="7"/>
  <c r="N300" i="7"/>
  <c r="M300" i="7"/>
  <c r="L300" i="7"/>
  <c r="K300" i="7"/>
  <c r="X297" i="7"/>
  <c r="W297" i="7"/>
  <c r="V297" i="7"/>
  <c r="U297" i="7"/>
  <c r="T297" i="7"/>
  <c r="S297" i="7"/>
  <c r="R297" i="7"/>
  <c r="Q297" i="7"/>
  <c r="P297" i="7"/>
  <c r="O297" i="7"/>
  <c r="N297" i="7"/>
  <c r="M297" i="7"/>
  <c r="L297" i="7"/>
  <c r="K297" i="7"/>
  <c r="X294" i="7"/>
  <c r="W294" i="7"/>
  <c r="V294" i="7"/>
  <c r="U294" i="7"/>
  <c r="T294" i="7"/>
  <c r="S294" i="7"/>
  <c r="R294" i="7"/>
  <c r="Q294" i="7"/>
  <c r="P294" i="7"/>
  <c r="O294" i="7"/>
  <c r="N294" i="7"/>
  <c r="M294" i="7"/>
  <c r="L294" i="7"/>
  <c r="K294" i="7"/>
  <c r="X291" i="7"/>
  <c r="W291" i="7"/>
  <c r="V291" i="7"/>
  <c r="U291" i="7"/>
  <c r="T291" i="7"/>
  <c r="S291" i="7"/>
  <c r="R291" i="7"/>
  <c r="Q291" i="7"/>
  <c r="P291" i="7"/>
  <c r="O291" i="7"/>
  <c r="N291" i="7"/>
  <c r="M291" i="7"/>
  <c r="L291" i="7"/>
  <c r="Y291" i="7" s="1"/>
  <c r="K291" i="7"/>
  <c r="X289" i="7"/>
  <c r="W289" i="7"/>
  <c r="V289" i="7"/>
  <c r="U289" i="7"/>
  <c r="T289" i="7"/>
  <c r="S289" i="7"/>
  <c r="R289" i="7"/>
  <c r="Q289" i="7"/>
  <c r="P289" i="7"/>
  <c r="O289" i="7"/>
  <c r="N289" i="7"/>
  <c r="M289" i="7"/>
  <c r="L289" i="7"/>
  <c r="K289" i="7"/>
  <c r="X287" i="7"/>
  <c r="W287" i="7"/>
  <c r="V287" i="7"/>
  <c r="U287" i="7"/>
  <c r="T287" i="7"/>
  <c r="S287" i="7"/>
  <c r="R287" i="7"/>
  <c r="Q287" i="7"/>
  <c r="P287" i="7"/>
  <c r="O287" i="7"/>
  <c r="Z287" i="7" s="1"/>
  <c r="N287" i="7"/>
  <c r="M287" i="7"/>
  <c r="L287" i="7"/>
  <c r="Y287" i="7" s="1"/>
  <c r="K287" i="7"/>
  <c r="X285" i="7"/>
  <c r="W285" i="7"/>
  <c r="V285" i="7"/>
  <c r="U285" i="7"/>
  <c r="T285" i="7"/>
  <c r="S285" i="7"/>
  <c r="R285" i="7"/>
  <c r="Q285" i="7"/>
  <c r="P285" i="7"/>
  <c r="O285" i="7"/>
  <c r="N285" i="7"/>
  <c r="M285" i="7"/>
  <c r="L285" i="7"/>
  <c r="K285" i="7"/>
  <c r="X283" i="7"/>
  <c r="W283" i="7"/>
  <c r="V283" i="7"/>
  <c r="U283" i="7"/>
  <c r="T283" i="7"/>
  <c r="S283" i="7"/>
  <c r="R283" i="7"/>
  <c r="Q283" i="7"/>
  <c r="P283" i="7"/>
  <c r="O283" i="7"/>
  <c r="N283" i="7"/>
  <c r="M283" i="7"/>
  <c r="L283" i="7"/>
  <c r="K283" i="7"/>
  <c r="X280" i="7"/>
  <c r="W280" i="7"/>
  <c r="V280" i="7"/>
  <c r="U280" i="7"/>
  <c r="T280" i="7"/>
  <c r="S280" i="7"/>
  <c r="R280" i="7"/>
  <c r="Q280" i="7"/>
  <c r="P280" i="7"/>
  <c r="O280" i="7"/>
  <c r="N280" i="7"/>
  <c r="M280" i="7"/>
  <c r="L280" i="7"/>
  <c r="K280" i="7"/>
  <c r="X278" i="7"/>
  <c r="W278" i="7"/>
  <c r="V278" i="7"/>
  <c r="U278" i="7"/>
  <c r="T278" i="7"/>
  <c r="S278" i="7"/>
  <c r="R278" i="7"/>
  <c r="Q278" i="7"/>
  <c r="P278" i="7"/>
  <c r="O278" i="7"/>
  <c r="N278" i="7"/>
  <c r="M278" i="7"/>
  <c r="L278" i="7"/>
  <c r="Y278" i="7" s="1"/>
  <c r="K278" i="7"/>
  <c r="X262" i="7"/>
  <c r="W262" i="7"/>
  <c r="V262" i="7"/>
  <c r="U262" i="7"/>
  <c r="T262" i="7"/>
  <c r="S262" i="7"/>
  <c r="R262" i="7"/>
  <c r="Q262" i="7"/>
  <c r="P262" i="7"/>
  <c r="O262" i="7"/>
  <c r="N262" i="7"/>
  <c r="M262" i="7"/>
  <c r="L262" i="7"/>
  <c r="K262" i="7"/>
  <c r="X242" i="7"/>
  <c r="W242" i="7"/>
  <c r="V242" i="7"/>
  <c r="U242" i="7"/>
  <c r="T242" i="7"/>
  <c r="S242" i="7"/>
  <c r="R242" i="7"/>
  <c r="Q242" i="7"/>
  <c r="P242" i="7"/>
  <c r="O242" i="7"/>
  <c r="Z242" i="7" s="1"/>
  <c r="N242" i="7"/>
  <c r="M242" i="7"/>
  <c r="L242" i="7"/>
  <c r="K242" i="7"/>
  <c r="X222" i="7"/>
  <c r="W222" i="7"/>
  <c r="V222" i="7"/>
  <c r="U222" i="7"/>
  <c r="T222" i="7"/>
  <c r="S222" i="7"/>
  <c r="R222" i="7"/>
  <c r="Q222" i="7"/>
  <c r="P222" i="7"/>
  <c r="O222" i="7"/>
  <c r="N222" i="7"/>
  <c r="M222" i="7"/>
  <c r="L222" i="7"/>
  <c r="K222" i="7"/>
  <c r="X206" i="7"/>
  <c r="W206" i="7"/>
  <c r="V206" i="7"/>
  <c r="U206" i="7"/>
  <c r="T206" i="7"/>
  <c r="S206" i="7"/>
  <c r="R206" i="7"/>
  <c r="Q206" i="7"/>
  <c r="P206" i="7"/>
  <c r="O206" i="7"/>
  <c r="N206" i="7"/>
  <c r="M206" i="7"/>
  <c r="L206" i="7"/>
  <c r="K206" i="7"/>
  <c r="X186" i="7"/>
  <c r="W186" i="7"/>
  <c r="V186" i="7"/>
  <c r="U186" i="7"/>
  <c r="T186" i="7"/>
  <c r="S186" i="7"/>
  <c r="R186" i="7"/>
  <c r="Q186" i="7"/>
  <c r="P186" i="7"/>
  <c r="O186" i="7"/>
  <c r="N186" i="7"/>
  <c r="M186" i="7"/>
  <c r="L186" i="7"/>
  <c r="K186" i="7"/>
  <c r="X166" i="7"/>
  <c r="W166" i="7"/>
  <c r="V166" i="7"/>
  <c r="U166" i="7"/>
  <c r="T166" i="7"/>
  <c r="S166" i="7"/>
  <c r="R166" i="7"/>
  <c r="Q166" i="7"/>
  <c r="P166" i="7"/>
  <c r="O166" i="7"/>
  <c r="N166" i="7"/>
  <c r="M166" i="7"/>
  <c r="L166" i="7"/>
  <c r="Y166" i="7" s="1"/>
  <c r="K166" i="7"/>
  <c r="X145" i="7"/>
  <c r="W145" i="7"/>
  <c r="V145" i="7"/>
  <c r="U145" i="7"/>
  <c r="T145" i="7"/>
  <c r="S145" i="7"/>
  <c r="R145" i="7"/>
  <c r="Q145" i="7"/>
  <c r="P145" i="7"/>
  <c r="O145" i="7"/>
  <c r="N145" i="7"/>
  <c r="M145" i="7"/>
  <c r="L145" i="7"/>
  <c r="K145" i="7"/>
  <c r="X124" i="7"/>
  <c r="W124" i="7"/>
  <c r="V124" i="7"/>
  <c r="U124" i="7"/>
  <c r="T124" i="7"/>
  <c r="S124" i="7"/>
  <c r="R124" i="7"/>
  <c r="Q124" i="7"/>
  <c r="P124" i="7"/>
  <c r="O124" i="7"/>
  <c r="Z124" i="7" s="1"/>
  <c r="N124" i="7"/>
  <c r="M124" i="7"/>
  <c r="L124" i="7"/>
  <c r="K124" i="7"/>
  <c r="X103" i="7"/>
  <c r="W103" i="7"/>
  <c r="V103" i="7"/>
  <c r="U103" i="7"/>
  <c r="T103" i="7"/>
  <c r="S103" i="7"/>
  <c r="R103" i="7"/>
  <c r="Q103" i="7"/>
  <c r="P103" i="7"/>
  <c r="O103" i="7"/>
  <c r="N103" i="7"/>
  <c r="M103" i="7"/>
  <c r="L103" i="7"/>
  <c r="K103" i="7"/>
  <c r="X87" i="7"/>
  <c r="W87" i="7"/>
  <c r="V87" i="7"/>
  <c r="U87" i="7"/>
  <c r="T87" i="7"/>
  <c r="S87" i="7"/>
  <c r="R87" i="7"/>
  <c r="Q87" i="7"/>
  <c r="P87" i="7"/>
  <c r="O87" i="7"/>
  <c r="N87" i="7"/>
  <c r="M87" i="7"/>
  <c r="L87" i="7"/>
  <c r="K87" i="7"/>
  <c r="X70" i="7"/>
  <c r="W70" i="7"/>
  <c r="V70" i="7"/>
  <c r="U70" i="7"/>
  <c r="T70" i="7"/>
  <c r="S70" i="7"/>
  <c r="R70" i="7"/>
  <c r="Q70" i="7"/>
  <c r="P70" i="7"/>
  <c r="O70" i="7"/>
  <c r="N70" i="7"/>
  <c r="M70" i="7"/>
  <c r="L70" i="7"/>
  <c r="K70" i="7"/>
  <c r="X67" i="7"/>
  <c r="W67" i="7"/>
  <c r="V67" i="7"/>
  <c r="U67" i="7"/>
  <c r="T67" i="7"/>
  <c r="S67" i="7"/>
  <c r="R67" i="7"/>
  <c r="Q67" i="7"/>
  <c r="P67" i="7"/>
  <c r="O67" i="7"/>
  <c r="N67" i="7"/>
  <c r="M67" i="7"/>
  <c r="L67" i="7"/>
  <c r="Y67" i="7" s="1"/>
  <c r="K67" i="7"/>
  <c r="X61" i="7"/>
  <c r="W61" i="7"/>
  <c r="V61" i="7"/>
  <c r="U61" i="7"/>
  <c r="T61" i="7"/>
  <c r="S61" i="7"/>
  <c r="R61" i="7"/>
  <c r="Q61" i="7"/>
  <c r="P61" i="7"/>
  <c r="O61" i="7"/>
  <c r="N61" i="7"/>
  <c r="M61" i="7"/>
  <c r="L61" i="7"/>
  <c r="K61" i="7"/>
  <c r="X55" i="7"/>
  <c r="W55" i="7"/>
  <c r="V55" i="7"/>
  <c r="U55" i="7"/>
  <c r="T55" i="7"/>
  <c r="S55" i="7"/>
  <c r="R55" i="7"/>
  <c r="Q55" i="7"/>
  <c r="P55" i="7"/>
  <c r="O55" i="7"/>
  <c r="N55" i="7"/>
  <c r="M55" i="7"/>
  <c r="L55" i="7"/>
  <c r="Y55" i="7" s="1"/>
  <c r="K55" i="7"/>
  <c r="X44" i="7"/>
  <c r="W44" i="7"/>
  <c r="V44" i="7"/>
  <c r="U44" i="7"/>
  <c r="T44" i="7"/>
  <c r="S44" i="7"/>
  <c r="R44" i="7"/>
  <c r="Q44" i="7"/>
  <c r="P44" i="7"/>
  <c r="O44" i="7"/>
  <c r="N44" i="7"/>
  <c r="M44" i="7"/>
  <c r="L44" i="7"/>
  <c r="K44" i="7"/>
  <c r="X30" i="7"/>
  <c r="W30" i="7"/>
  <c r="V30" i="7"/>
  <c r="U30" i="7"/>
  <c r="T30" i="7"/>
  <c r="S30" i="7"/>
  <c r="R30" i="7"/>
  <c r="Q30" i="7"/>
  <c r="P30" i="7"/>
  <c r="O30" i="7"/>
  <c r="N30" i="7"/>
  <c r="M30" i="7"/>
  <c r="L30" i="7"/>
  <c r="K30" i="7"/>
  <c r="Y11" i="6"/>
  <c r="Z11" i="6"/>
  <c r="AA11" i="6"/>
  <c r="Y12" i="6"/>
  <c r="Z12" i="6"/>
  <c r="AA12" i="6"/>
  <c r="Y13" i="6"/>
  <c r="Z13" i="6"/>
  <c r="AA13" i="6"/>
  <c r="Y14" i="6"/>
  <c r="Z14" i="6"/>
  <c r="AA14" i="6"/>
  <c r="Y15" i="6"/>
  <c r="Z15" i="6"/>
  <c r="AA15" i="6"/>
  <c r="Y16" i="6"/>
  <c r="Z16" i="6"/>
  <c r="AA16" i="6"/>
  <c r="Y17" i="6"/>
  <c r="Z17" i="6"/>
  <c r="AA17" i="6"/>
  <c r="Y18" i="6"/>
  <c r="Z18" i="6"/>
  <c r="AA18" i="6"/>
  <c r="Y19" i="6"/>
  <c r="Z19" i="6"/>
  <c r="AA19" i="6"/>
  <c r="Y20" i="6"/>
  <c r="Z20" i="6"/>
  <c r="AA20" i="6"/>
  <c r="Y21" i="6"/>
  <c r="Z21" i="6"/>
  <c r="AA21" i="6"/>
  <c r="Y22" i="6"/>
  <c r="Z22" i="6"/>
  <c r="AA22" i="6"/>
  <c r="Y23" i="6"/>
  <c r="Z23" i="6"/>
  <c r="AA23" i="6"/>
  <c r="Y24" i="6"/>
  <c r="Z24" i="6"/>
  <c r="AA24" i="6"/>
  <c r="Y25" i="6"/>
  <c r="Z25" i="6"/>
  <c r="AA25" i="6"/>
  <c r="Y26" i="6"/>
  <c r="Z26" i="6"/>
  <c r="AA26" i="6"/>
  <c r="Y27" i="6"/>
  <c r="Z27" i="6"/>
  <c r="AA27" i="6"/>
  <c r="Y28" i="6"/>
  <c r="Z28" i="6"/>
  <c r="AA28" i="6"/>
  <c r="Y29" i="6"/>
  <c r="Z29" i="6"/>
  <c r="AA29" i="6"/>
  <c r="Y30" i="6"/>
  <c r="Z30" i="6"/>
  <c r="AA30" i="6"/>
  <c r="Y31" i="6"/>
  <c r="Z31" i="6"/>
  <c r="AA31" i="6"/>
  <c r="Y32" i="6"/>
  <c r="Z32" i="6"/>
  <c r="AA32" i="6"/>
  <c r="Y33" i="6"/>
  <c r="Z33" i="6"/>
  <c r="AA33" i="6"/>
  <c r="Y34" i="6"/>
  <c r="Z34" i="6"/>
  <c r="AA34" i="6"/>
  <c r="Y35" i="6"/>
  <c r="Z35" i="6"/>
  <c r="AA35" i="6"/>
  <c r="Y36" i="6"/>
  <c r="Z36" i="6"/>
  <c r="AA36" i="6"/>
  <c r="Y37" i="6"/>
  <c r="Z37" i="6"/>
  <c r="AA37" i="6"/>
  <c r="Y38" i="6"/>
  <c r="Z38" i="6"/>
  <c r="AA38" i="6"/>
  <c r="Y39" i="6"/>
  <c r="Z39" i="6"/>
  <c r="AA39" i="6"/>
  <c r="Y40" i="6"/>
  <c r="Z40" i="6"/>
  <c r="AA40" i="6"/>
  <c r="Y41" i="6"/>
  <c r="Z41" i="6"/>
  <c r="AA41" i="6"/>
  <c r="Y42" i="6"/>
  <c r="Z42" i="6"/>
  <c r="AA42" i="6"/>
  <c r="Y43" i="6"/>
  <c r="Z43" i="6"/>
  <c r="AA43" i="6"/>
  <c r="Y44" i="6"/>
  <c r="Z44" i="6"/>
  <c r="AA44" i="6"/>
  <c r="Y45" i="6"/>
  <c r="Z45" i="6"/>
  <c r="AA45" i="6"/>
  <c r="Y46" i="6"/>
  <c r="Z46" i="6"/>
  <c r="AA46" i="6"/>
  <c r="Y47" i="6"/>
  <c r="Z47" i="6"/>
  <c r="AA47" i="6"/>
  <c r="Y48" i="6"/>
  <c r="Z48" i="6"/>
  <c r="AA48" i="6"/>
  <c r="Y49" i="6"/>
  <c r="Z49" i="6"/>
  <c r="AA49" i="6"/>
  <c r="Y50" i="6"/>
  <c r="Z50" i="6"/>
  <c r="AA50" i="6"/>
  <c r="Y51" i="6"/>
  <c r="Z51" i="6"/>
  <c r="AA51" i="6"/>
  <c r="Y52" i="6"/>
  <c r="Z52" i="6"/>
  <c r="AA52" i="6"/>
  <c r="Y53" i="6"/>
  <c r="Z53" i="6"/>
  <c r="AA53" i="6"/>
  <c r="Y54" i="6"/>
  <c r="Z54" i="6"/>
  <c r="AA54" i="6"/>
  <c r="Y55" i="6"/>
  <c r="Z55" i="6"/>
  <c r="AA55" i="6"/>
  <c r="Y56" i="6"/>
  <c r="Z56" i="6"/>
  <c r="AA56" i="6"/>
  <c r="Y57" i="6"/>
  <c r="Z57" i="6"/>
  <c r="AA57" i="6"/>
  <c r="Y58" i="6"/>
  <c r="Z58" i="6"/>
  <c r="AA58" i="6"/>
  <c r="Y59" i="6"/>
  <c r="Z59" i="6"/>
  <c r="AA59" i="6"/>
  <c r="Y60" i="6"/>
  <c r="Z60" i="6"/>
  <c r="AA60" i="6"/>
  <c r="Y61" i="6"/>
  <c r="Z61" i="6"/>
  <c r="AA61" i="6"/>
  <c r="Y62" i="6"/>
  <c r="Z62" i="6"/>
  <c r="AA62" i="6"/>
  <c r="Y63" i="6"/>
  <c r="Z63" i="6"/>
  <c r="AA63" i="6"/>
  <c r="Y64" i="6"/>
  <c r="Z64" i="6"/>
  <c r="AA64" i="6"/>
  <c r="Y65" i="6"/>
  <c r="Z65" i="6"/>
  <c r="AA65" i="6"/>
  <c r="Y66" i="6"/>
  <c r="Z66" i="6"/>
  <c r="AA66" i="6"/>
  <c r="Y67" i="6"/>
  <c r="Z67" i="6"/>
  <c r="AA67" i="6"/>
  <c r="Y68" i="6"/>
  <c r="Z68" i="6"/>
  <c r="AA68" i="6"/>
  <c r="Y69" i="6"/>
  <c r="Z69" i="6"/>
  <c r="AA69" i="6"/>
  <c r="Y70" i="6"/>
  <c r="Z70" i="6"/>
  <c r="AA70" i="6"/>
  <c r="Y71" i="6"/>
  <c r="Z71" i="6"/>
  <c r="AA71" i="6"/>
  <c r="Y72" i="6"/>
  <c r="Z72" i="6"/>
  <c r="AA72" i="6"/>
  <c r="Y73" i="6"/>
  <c r="Z73" i="6"/>
  <c r="AA73" i="6"/>
  <c r="Y74" i="6"/>
  <c r="Z74" i="6"/>
  <c r="AA74" i="6"/>
  <c r="Y75" i="6"/>
  <c r="Z75" i="6"/>
  <c r="AA75" i="6"/>
  <c r="Y76" i="6"/>
  <c r="Z76" i="6"/>
  <c r="AA76" i="6"/>
  <c r="Y77" i="6"/>
  <c r="Z77" i="6"/>
  <c r="AA77" i="6"/>
  <c r="Y78" i="6"/>
  <c r="Z78" i="6"/>
  <c r="AA78" i="6"/>
  <c r="Y79" i="6"/>
  <c r="Z79" i="6"/>
  <c r="AA79" i="6"/>
  <c r="Y80" i="6"/>
  <c r="Z80" i="6"/>
  <c r="AA80" i="6"/>
  <c r="Y81" i="6"/>
  <c r="Z81" i="6"/>
  <c r="AA81" i="6"/>
  <c r="Y82" i="6"/>
  <c r="Z82" i="6"/>
  <c r="AA82" i="6"/>
  <c r="Y83" i="6"/>
  <c r="Z83" i="6"/>
  <c r="AA83" i="6"/>
  <c r="Y84" i="6"/>
  <c r="Z84" i="6"/>
  <c r="AA84" i="6"/>
  <c r="Y85" i="6"/>
  <c r="Z85" i="6"/>
  <c r="AA85" i="6"/>
  <c r="Y86" i="6"/>
  <c r="Z86" i="6"/>
  <c r="AA86" i="6"/>
  <c r="Y87" i="6"/>
  <c r="Z87" i="6"/>
  <c r="AA87" i="6"/>
  <c r="Y88" i="6"/>
  <c r="Z88" i="6"/>
  <c r="AA88" i="6"/>
  <c r="Y89" i="6"/>
  <c r="Z89" i="6"/>
  <c r="AA89" i="6"/>
  <c r="Y90" i="6"/>
  <c r="Z90" i="6"/>
  <c r="AA90" i="6"/>
  <c r="Y91" i="6"/>
  <c r="Z91" i="6"/>
  <c r="AA91" i="6"/>
  <c r="Y92" i="6"/>
  <c r="Z92" i="6"/>
  <c r="AA92" i="6"/>
  <c r="Y93" i="6"/>
  <c r="Z93" i="6"/>
  <c r="AA93" i="6"/>
  <c r="Y94" i="6"/>
  <c r="Z94" i="6"/>
  <c r="AA94" i="6"/>
  <c r="Y95" i="6"/>
  <c r="Z95" i="6"/>
  <c r="AA95" i="6"/>
  <c r="Y96" i="6"/>
  <c r="Z96" i="6"/>
  <c r="AA96" i="6"/>
  <c r="Y97" i="6"/>
  <c r="Z97" i="6"/>
  <c r="AA97" i="6"/>
  <c r="Y98" i="6"/>
  <c r="Z98" i="6"/>
  <c r="AA98" i="6"/>
  <c r="Y99" i="6"/>
  <c r="Z99" i="6"/>
  <c r="AA99" i="6"/>
  <c r="Y100" i="6"/>
  <c r="Z100" i="6"/>
  <c r="AA100" i="6"/>
  <c r="Y101" i="6"/>
  <c r="Z101" i="6"/>
  <c r="AA101" i="6"/>
  <c r="Y102" i="6"/>
  <c r="Z102" i="6"/>
  <c r="AA102" i="6"/>
  <c r="Y103" i="6"/>
  <c r="Z103" i="6"/>
  <c r="AA103" i="6"/>
  <c r="Y104" i="6"/>
  <c r="Z104" i="6"/>
  <c r="AA104" i="6"/>
  <c r="Y105" i="6"/>
  <c r="Z105" i="6"/>
  <c r="AA105" i="6"/>
  <c r="Y106" i="6"/>
  <c r="Z106" i="6"/>
  <c r="AA106" i="6"/>
  <c r="Y107" i="6"/>
  <c r="Z107" i="6"/>
  <c r="AA107" i="6"/>
  <c r="Y108" i="6"/>
  <c r="Z108" i="6"/>
  <c r="AA108" i="6"/>
  <c r="Y109" i="6"/>
  <c r="Z109" i="6"/>
  <c r="AA109" i="6"/>
  <c r="Y110" i="6"/>
  <c r="Z110" i="6"/>
  <c r="AA110" i="6"/>
  <c r="Y111" i="6"/>
  <c r="Z111" i="6"/>
  <c r="AA111" i="6"/>
  <c r="Y112" i="6"/>
  <c r="Z112" i="6"/>
  <c r="AA112" i="6"/>
  <c r="Y113" i="6"/>
  <c r="Z113" i="6"/>
  <c r="AA113" i="6"/>
  <c r="Y114" i="6"/>
  <c r="Z114" i="6"/>
  <c r="AA114" i="6"/>
  <c r="Y115" i="6"/>
  <c r="Z115" i="6"/>
  <c r="AA115" i="6"/>
  <c r="Y116" i="6"/>
  <c r="Z116" i="6"/>
  <c r="AA116" i="6"/>
  <c r="Y117" i="6"/>
  <c r="Z117" i="6"/>
  <c r="AA117" i="6"/>
  <c r="Y118" i="6"/>
  <c r="Z118" i="6"/>
  <c r="AA118" i="6"/>
  <c r="Y119" i="6"/>
  <c r="Z119" i="6"/>
  <c r="AA119" i="6"/>
  <c r="Y120" i="6"/>
  <c r="Z120" i="6"/>
  <c r="AA120" i="6"/>
  <c r="Y121" i="6"/>
  <c r="Z121" i="6"/>
  <c r="AA121" i="6"/>
  <c r="Y122" i="6"/>
  <c r="Z122" i="6"/>
  <c r="AA122" i="6"/>
  <c r="Y123" i="6"/>
  <c r="Z123" i="6"/>
  <c r="AA123" i="6"/>
  <c r="Y124" i="6"/>
  <c r="Z124" i="6"/>
  <c r="AA124" i="6"/>
  <c r="Y125" i="6"/>
  <c r="Z125" i="6"/>
  <c r="AA125" i="6"/>
  <c r="Y126" i="6"/>
  <c r="Z126" i="6"/>
  <c r="AA126" i="6"/>
  <c r="Y127" i="6"/>
  <c r="Z127" i="6"/>
  <c r="AA127" i="6"/>
  <c r="Y128" i="6"/>
  <c r="Z128" i="6"/>
  <c r="AA128" i="6"/>
  <c r="Y129" i="6"/>
  <c r="Z129" i="6"/>
  <c r="AA129" i="6"/>
  <c r="Y130" i="6"/>
  <c r="Z130" i="6"/>
  <c r="AA130" i="6"/>
  <c r="Y131" i="6"/>
  <c r="Z131" i="6"/>
  <c r="AA131" i="6"/>
  <c r="Y132" i="6"/>
  <c r="Z132" i="6"/>
  <c r="AA132" i="6"/>
  <c r="Y133" i="6"/>
  <c r="Z133" i="6"/>
  <c r="AA133" i="6"/>
  <c r="Y134" i="6"/>
  <c r="Z134" i="6"/>
  <c r="AA134" i="6"/>
  <c r="Y135" i="6"/>
  <c r="Z135" i="6"/>
  <c r="AA135" i="6"/>
  <c r="Y136" i="6"/>
  <c r="Z136" i="6"/>
  <c r="AA136" i="6"/>
  <c r="Y137" i="6"/>
  <c r="Z137" i="6"/>
  <c r="AA137" i="6"/>
  <c r="Y138" i="6"/>
  <c r="Z138" i="6"/>
  <c r="AA138" i="6"/>
  <c r="Y139" i="6"/>
  <c r="Z139" i="6"/>
  <c r="AA139" i="6"/>
  <c r="Y140" i="6"/>
  <c r="Z140" i="6"/>
  <c r="AA140" i="6"/>
  <c r="Y141" i="6"/>
  <c r="Z141" i="6"/>
  <c r="AA141" i="6"/>
  <c r="Y142" i="6"/>
  <c r="Z142" i="6"/>
  <c r="AA142" i="6"/>
  <c r="Y143" i="6"/>
  <c r="Z143" i="6"/>
  <c r="AA143" i="6"/>
  <c r="Y144" i="6"/>
  <c r="Z144" i="6"/>
  <c r="AA144" i="6"/>
  <c r="Y145" i="6"/>
  <c r="Z145" i="6"/>
  <c r="AA145" i="6"/>
  <c r="Y146" i="6"/>
  <c r="Z146" i="6"/>
  <c r="AA146" i="6"/>
  <c r="Y147" i="6"/>
  <c r="Z147" i="6"/>
  <c r="AA147" i="6"/>
  <c r="Y148" i="6"/>
  <c r="Z148" i="6"/>
  <c r="AA148" i="6"/>
  <c r="Y149" i="6"/>
  <c r="Z149" i="6"/>
  <c r="AA149" i="6"/>
  <c r="Y150" i="6"/>
  <c r="Z150" i="6"/>
  <c r="AA150" i="6"/>
  <c r="Y151" i="6"/>
  <c r="Z151" i="6"/>
  <c r="AA151" i="6"/>
  <c r="Y152" i="6"/>
  <c r="Z152" i="6"/>
  <c r="AA152" i="6"/>
  <c r="Y153" i="6"/>
  <c r="Z153" i="6"/>
  <c r="AA153" i="6"/>
  <c r="Y154" i="6"/>
  <c r="Z154" i="6"/>
  <c r="AA154" i="6"/>
  <c r="Y155" i="6"/>
  <c r="Z155" i="6"/>
  <c r="AA155" i="6"/>
  <c r="Y156" i="6"/>
  <c r="Z156" i="6"/>
  <c r="AA156" i="6"/>
  <c r="Y157" i="6"/>
  <c r="Z157" i="6"/>
  <c r="AA157" i="6"/>
  <c r="Y158" i="6"/>
  <c r="Z158" i="6"/>
  <c r="AA158" i="6"/>
  <c r="Y159" i="6"/>
  <c r="Z159" i="6"/>
  <c r="AA159" i="6"/>
  <c r="Y160" i="6"/>
  <c r="Z160" i="6"/>
  <c r="AA160" i="6"/>
  <c r="Y161" i="6"/>
  <c r="Z161" i="6"/>
  <c r="AA161" i="6"/>
  <c r="Y162" i="6"/>
  <c r="Z162" i="6"/>
  <c r="AA162" i="6"/>
  <c r="Y163" i="6"/>
  <c r="Z163" i="6"/>
  <c r="AA163" i="6"/>
  <c r="Y164" i="6"/>
  <c r="Z164" i="6"/>
  <c r="AA164" i="6"/>
  <c r="Y165" i="6"/>
  <c r="Z165" i="6"/>
  <c r="AA165" i="6"/>
  <c r="Y166" i="6"/>
  <c r="Z166" i="6"/>
  <c r="AA166" i="6"/>
  <c r="Y167" i="6"/>
  <c r="Z167" i="6"/>
  <c r="AA167" i="6"/>
  <c r="Y168" i="6"/>
  <c r="Z168" i="6"/>
  <c r="AA168" i="6"/>
  <c r="Y169" i="6"/>
  <c r="Z169" i="6"/>
  <c r="AA169" i="6"/>
  <c r="Y170" i="6"/>
  <c r="Z170" i="6"/>
  <c r="AA170" i="6"/>
  <c r="Y171" i="6"/>
  <c r="Z171" i="6"/>
  <c r="AA171" i="6"/>
  <c r="Y172" i="6"/>
  <c r="Z172" i="6"/>
  <c r="AA172" i="6"/>
  <c r="Y173" i="6"/>
  <c r="Z173" i="6"/>
  <c r="AA173" i="6"/>
  <c r="Y174" i="6"/>
  <c r="Z174" i="6"/>
  <c r="AA174" i="6"/>
  <c r="Y175" i="6"/>
  <c r="Z175" i="6"/>
  <c r="AA175" i="6"/>
  <c r="Y176" i="6"/>
  <c r="Z176" i="6"/>
  <c r="AA176" i="6"/>
  <c r="Y177" i="6"/>
  <c r="Z177" i="6"/>
  <c r="AA177" i="6"/>
  <c r="Y178" i="6"/>
  <c r="Z178" i="6"/>
  <c r="AA178" i="6"/>
  <c r="Y179" i="6"/>
  <c r="Z179" i="6"/>
  <c r="AA179" i="6"/>
  <c r="Y180" i="6"/>
  <c r="Z180" i="6"/>
  <c r="AA180" i="6"/>
  <c r="Y181" i="6"/>
  <c r="Z181" i="6"/>
  <c r="AA181" i="6"/>
  <c r="Y182" i="6"/>
  <c r="Z182" i="6"/>
  <c r="AA182" i="6"/>
  <c r="Y183" i="6"/>
  <c r="Z183" i="6"/>
  <c r="AA183" i="6"/>
  <c r="Y184" i="6"/>
  <c r="Z184" i="6"/>
  <c r="AA184" i="6"/>
  <c r="Y185" i="6"/>
  <c r="Z185" i="6"/>
  <c r="AA185" i="6"/>
  <c r="Y186" i="6"/>
  <c r="Z186" i="6"/>
  <c r="AA186" i="6"/>
  <c r="Y187" i="6"/>
  <c r="Z187" i="6"/>
  <c r="AA187" i="6"/>
  <c r="Y188" i="6"/>
  <c r="Z188" i="6"/>
  <c r="AA188" i="6"/>
  <c r="Y189" i="6"/>
  <c r="Z189" i="6"/>
  <c r="AA189" i="6"/>
  <c r="Y190" i="6"/>
  <c r="Z190" i="6"/>
  <c r="AA190" i="6"/>
  <c r="Y191" i="6"/>
  <c r="Z191" i="6"/>
  <c r="AA191" i="6"/>
  <c r="Y192" i="6"/>
  <c r="Z192" i="6"/>
  <c r="AA192" i="6"/>
  <c r="Y193" i="6"/>
  <c r="Z193" i="6"/>
  <c r="AA193" i="6"/>
  <c r="Y194" i="6"/>
  <c r="Z194" i="6"/>
  <c r="AA194" i="6"/>
  <c r="Y195" i="6"/>
  <c r="Z195" i="6"/>
  <c r="AA195" i="6"/>
  <c r="Y196" i="6"/>
  <c r="Z196" i="6"/>
  <c r="AA196" i="6"/>
  <c r="Y197" i="6"/>
  <c r="Z197" i="6"/>
  <c r="AA197" i="6"/>
  <c r="Y198" i="6"/>
  <c r="Z198" i="6"/>
  <c r="AA198" i="6"/>
  <c r="Y199" i="6"/>
  <c r="Z199" i="6"/>
  <c r="AA199" i="6"/>
  <c r="Y200" i="6"/>
  <c r="Z200" i="6"/>
  <c r="AA200" i="6"/>
  <c r="Y201" i="6"/>
  <c r="Z201" i="6"/>
  <c r="AA201" i="6"/>
  <c r="Y202" i="6"/>
  <c r="Z202" i="6"/>
  <c r="AA202" i="6"/>
  <c r="Y203" i="6"/>
  <c r="Z203" i="6"/>
  <c r="AA203" i="6"/>
  <c r="Y204" i="6"/>
  <c r="Z204" i="6"/>
  <c r="AA204" i="6"/>
  <c r="Y205" i="6"/>
  <c r="Z205" i="6"/>
  <c r="AA205" i="6"/>
  <c r="Y206" i="6"/>
  <c r="Z206" i="6"/>
  <c r="AA206" i="6"/>
  <c r="Y207" i="6"/>
  <c r="Z207" i="6"/>
  <c r="AA207" i="6"/>
  <c r="Y208" i="6"/>
  <c r="Z208" i="6"/>
  <c r="AA208" i="6"/>
  <c r="Y209" i="6"/>
  <c r="Z209" i="6"/>
  <c r="AA209" i="6"/>
  <c r="Y210" i="6"/>
  <c r="Z210" i="6"/>
  <c r="AA210" i="6"/>
  <c r="Y211" i="6"/>
  <c r="Z211" i="6"/>
  <c r="AA211" i="6"/>
  <c r="Y212" i="6"/>
  <c r="Z212" i="6"/>
  <c r="AA212" i="6"/>
  <c r="Y213" i="6"/>
  <c r="Z213" i="6"/>
  <c r="AA213" i="6"/>
  <c r="Y214" i="6"/>
  <c r="Z214" i="6"/>
  <c r="AA214" i="6"/>
  <c r="Y215" i="6"/>
  <c r="Z215" i="6"/>
  <c r="AA215" i="6"/>
  <c r="Y216" i="6"/>
  <c r="Z216" i="6"/>
  <c r="AA216" i="6"/>
  <c r="Y217" i="6"/>
  <c r="Z217" i="6"/>
  <c r="AA217" i="6"/>
  <c r="Y218" i="6"/>
  <c r="Z218" i="6"/>
  <c r="AA218" i="6"/>
  <c r="Y219" i="6"/>
  <c r="Z219" i="6"/>
  <c r="AA219" i="6"/>
  <c r="Y220" i="6"/>
  <c r="Z220" i="6"/>
  <c r="AA220" i="6"/>
  <c r="Y221" i="6"/>
  <c r="Z221" i="6"/>
  <c r="AA221" i="6"/>
  <c r="Y222" i="6"/>
  <c r="Z222" i="6"/>
  <c r="AA222" i="6"/>
  <c r="Y223" i="6"/>
  <c r="Z223" i="6"/>
  <c r="AA223" i="6"/>
  <c r="Y224" i="6"/>
  <c r="Z224" i="6"/>
  <c r="AA224" i="6"/>
  <c r="Y225" i="6"/>
  <c r="Z225" i="6"/>
  <c r="AA225" i="6"/>
  <c r="Y226" i="6"/>
  <c r="Z226" i="6"/>
  <c r="AA226" i="6"/>
  <c r="Y227" i="6"/>
  <c r="Z227" i="6"/>
  <c r="AA227" i="6"/>
  <c r="Y228" i="6"/>
  <c r="Z228" i="6"/>
  <c r="AA228" i="6"/>
  <c r="Y229" i="6"/>
  <c r="Z229" i="6"/>
  <c r="AA229" i="6"/>
  <c r="Y230" i="6"/>
  <c r="Z230" i="6"/>
  <c r="AA230" i="6"/>
  <c r="Y231" i="6"/>
  <c r="Z231" i="6"/>
  <c r="AA231" i="6"/>
  <c r="Y232" i="6"/>
  <c r="Z232" i="6"/>
  <c r="AA232" i="6"/>
  <c r="Y233" i="6"/>
  <c r="Z233" i="6"/>
  <c r="AA233" i="6"/>
  <c r="Y234" i="6"/>
  <c r="Z234" i="6"/>
  <c r="AA234" i="6"/>
  <c r="Y235" i="6"/>
  <c r="Z235" i="6"/>
  <c r="AA235" i="6"/>
  <c r="Y236" i="6"/>
  <c r="Z236" i="6"/>
  <c r="AA236" i="6"/>
  <c r="Y237" i="6"/>
  <c r="Z237" i="6"/>
  <c r="AA237" i="6"/>
  <c r="Y238" i="6"/>
  <c r="Z238" i="6"/>
  <c r="AA238" i="6"/>
  <c r="Y239" i="6"/>
  <c r="Z239" i="6"/>
  <c r="AA239" i="6"/>
  <c r="Y240" i="6"/>
  <c r="Z240" i="6"/>
  <c r="AA240" i="6"/>
  <c r="Y241" i="6"/>
  <c r="Z241" i="6"/>
  <c r="AA241" i="6"/>
  <c r="Y242" i="6"/>
  <c r="Z242" i="6"/>
  <c r="AA242" i="6"/>
  <c r="Y243" i="6"/>
  <c r="Z243" i="6"/>
  <c r="AA243" i="6"/>
  <c r="Y244" i="6"/>
  <c r="Z244" i="6"/>
  <c r="AA244" i="6"/>
  <c r="Y245" i="6"/>
  <c r="Z245" i="6"/>
  <c r="AA245" i="6"/>
  <c r="Y246" i="6"/>
  <c r="Z246" i="6"/>
  <c r="AA246" i="6"/>
  <c r="Y247" i="6"/>
  <c r="Z247" i="6"/>
  <c r="AA247" i="6"/>
  <c r="AB247" i="6" s="1"/>
  <c r="Y248" i="6"/>
  <c r="Z248" i="6"/>
  <c r="AA248" i="6"/>
  <c r="Y249" i="6"/>
  <c r="Z249" i="6"/>
  <c r="AA249" i="6"/>
  <c r="Y250" i="6"/>
  <c r="Z250" i="6"/>
  <c r="AA250" i="6"/>
  <c r="Y251" i="6"/>
  <c r="Z251" i="6"/>
  <c r="AA251" i="6"/>
  <c r="Y252" i="6"/>
  <c r="Z252" i="6"/>
  <c r="AA252" i="6"/>
  <c r="Y253" i="6"/>
  <c r="Z253" i="6"/>
  <c r="AA253" i="6"/>
  <c r="Y254" i="6"/>
  <c r="Z254" i="6"/>
  <c r="AA254" i="6"/>
  <c r="Y255" i="6"/>
  <c r="Z255" i="6"/>
  <c r="AA255" i="6"/>
  <c r="Y256" i="6"/>
  <c r="Z256" i="6"/>
  <c r="AA256" i="6"/>
  <c r="Y257" i="6"/>
  <c r="Z257" i="6"/>
  <c r="AA257" i="6"/>
  <c r="Y258" i="6"/>
  <c r="Z258" i="6"/>
  <c r="AA258" i="6"/>
  <c r="Y259" i="6"/>
  <c r="Z259" i="6"/>
  <c r="AA259" i="6"/>
  <c r="Y260" i="6"/>
  <c r="Z260" i="6"/>
  <c r="AA260" i="6"/>
  <c r="Y261" i="6"/>
  <c r="Z261" i="6"/>
  <c r="AA261" i="6"/>
  <c r="Y263" i="6"/>
  <c r="Z263" i="6"/>
  <c r="AA263" i="6"/>
  <c r="Y264" i="6"/>
  <c r="Z264" i="6"/>
  <c r="AA264" i="6"/>
  <c r="Y265" i="6"/>
  <c r="Z265" i="6"/>
  <c r="AA265" i="6"/>
  <c r="Y266" i="6"/>
  <c r="Z266" i="6"/>
  <c r="AA266" i="6"/>
  <c r="Y267" i="6"/>
  <c r="Z267" i="6"/>
  <c r="AA267" i="6"/>
  <c r="Y268" i="6"/>
  <c r="Z268" i="6"/>
  <c r="AA268" i="6"/>
  <c r="Y269" i="6"/>
  <c r="Z269" i="6"/>
  <c r="AA269" i="6"/>
  <c r="Y270" i="6"/>
  <c r="Z270" i="6"/>
  <c r="AA270" i="6"/>
  <c r="Y271" i="6"/>
  <c r="Z271" i="6"/>
  <c r="AA271" i="6"/>
  <c r="Y272" i="6"/>
  <c r="Z272" i="6"/>
  <c r="AA272" i="6"/>
  <c r="Y273" i="6"/>
  <c r="Z273" i="6"/>
  <c r="AA273" i="6"/>
  <c r="Y274" i="6"/>
  <c r="Z274" i="6"/>
  <c r="AA274" i="6"/>
  <c r="Y275" i="6"/>
  <c r="Z275" i="6"/>
  <c r="AA275" i="6"/>
  <c r="Y276" i="6"/>
  <c r="Z276" i="6"/>
  <c r="AA276" i="6"/>
  <c r="Y277" i="6"/>
  <c r="Z277" i="6"/>
  <c r="AA277" i="6"/>
  <c r="Y278" i="6"/>
  <c r="Z278" i="6"/>
  <c r="AA278" i="6"/>
  <c r="Y279" i="6"/>
  <c r="Z279" i="6"/>
  <c r="AA279" i="6"/>
  <c r="Y280" i="6"/>
  <c r="Z280" i="6"/>
  <c r="AA280" i="6"/>
  <c r="Y281" i="6"/>
  <c r="Z281" i="6"/>
  <c r="AA281" i="6"/>
  <c r="Y282" i="6"/>
  <c r="Z282" i="6"/>
  <c r="AA282" i="6"/>
  <c r="Y283" i="6"/>
  <c r="Z283" i="6"/>
  <c r="AA283" i="6"/>
  <c r="Y284" i="6"/>
  <c r="Z284" i="6"/>
  <c r="AA284" i="6"/>
  <c r="Y285" i="6"/>
  <c r="Z285" i="6"/>
  <c r="AA285" i="6"/>
  <c r="Y286" i="6"/>
  <c r="Z286" i="6"/>
  <c r="AA286" i="6"/>
  <c r="Y287" i="6"/>
  <c r="Z287" i="6"/>
  <c r="AA287" i="6"/>
  <c r="Y288" i="6"/>
  <c r="Z288" i="6"/>
  <c r="AA288" i="6"/>
  <c r="Y289" i="6"/>
  <c r="Z289" i="6"/>
  <c r="AA289" i="6"/>
  <c r="Y290" i="6"/>
  <c r="Z290" i="6"/>
  <c r="AA290" i="6"/>
  <c r="Y291" i="6"/>
  <c r="Z291" i="6"/>
  <c r="AA291" i="6"/>
  <c r="Y292" i="6"/>
  <c r="Z292" i="6"/>
  <c r="AA292" i="6"/>
  <c r="Y293" i="6"/>
  <c r="Z293" i="6"/>
  <c r="AA293" i="6"/>
  <c r="Y294" i="6"/>
  <c r="Z294" i="6"/>
  <c r="AA294" i="6"/>
  <c r="Y295" i="6"/>
  <c r="Z295" i="6"/>
  <c r="AA295" i="6"/>
  <c r="Y296" i="6"/>
  <c r="Z296" i="6"/>
  <c r="AA296" i="6"/>
  <c r="Y297" i="6"/>
  <c r="Z297" i="6"/>
  <c r="AA297" i="6"/>
  <c r="Y298" i="6"/>
  <c r="Z298" i="6"/>
  <c r="AA298" i="6"/>
  <c r="Y299" i="6"/>
  <c r="Z299" i="6"/>
  <c r="AA299" i="6"/>
  <c r="Y300" i="6"/>
  <c r="Z300" i="6"/>
  <c r="AA300" i="6"/>
  <c r="AB300" i="6" s="1"/>
  <c r="Y301" i="6"/>
  <c r="Z301" i="6"/>
  <c r="AA301" i="6"/>
  <c r="Y302" i="6"/>
  <c r="Z302" i="6"/>
  <c r="AA302" i="6"/>
  <c r="Y303" i="6"/>
  <c r="Z303" i="6"/>
  <c r="AA303" i="6"/>
  <c r="Y304" i="6"/>
  <c r="Z304" i="6"/>
  <c r="AA304" i="6"/>
  <c r="Y305" i="6"/>
  <c r="Z305" i="6"/>
  <c r="AA305" i="6"/>
  <c r="Y306" i="6"/>
  <c r="Z306" i="6"/>
  <c r="AA306" i="6"/>
  <c r="Y307" i="6"/>
  <c r="Z307" i="6"/>
  <c r="AA307" i="6"/>
  <c r="Y308" i="6"/>
  <c r="Z308" i="6"/>
  <c r="AA308" i="6"/>
  <c r="Y309" i="6"/>
  <c r="Z309" i="6"/>
  <c r="AA309" i="6"/>
  <c r="Y310" i="6"/>
  <c r="Z310" i="6"/>
  <c r="AA310" i="6"/>
  <c r="Y311" i="6"/>
  <c r="Z311" i="6"/>
  <c r="AA311" i="6"/>
  <c r="Y312" i="6"/>
  <c r="Z312" i="6"/>
  <c r="AA312" i="6"/>
  <c r="Y313" i="6"/>
  <c r="Z313" i="6"/>
  <c r="AA313" i="6"/>
  <c r="Y314" i="6"/>
  <c r="Z314" i="6"/>
  <c r="AA314" i="6"/>
  <c r="Y315" i="6"/>
  <c r="Z315" i="6"/>
  <c r="AA315" i="6"/>
  <c r="Y316" i="6"/>
  <c r="Z316" i="6"/>
  <c r="AA316" i="6"/>
  <c r="Y317" i="6"/>
  <c r="Z317" i="6"/>
  <c r="AA317" i="6"/>
  <c r="Y318" i="6"/>
  <c r="Z318" i="6"/>
  <c r="AA318" i="6"/>
  <c r="Y319" i="6"/>
  <c r="Z319" i="6"/>
  <c r="AA319" i="6"/>
  <c r="Y320" i="6"/>
  <c r="Z320" i="6"/>
  <c r="AA320" i="6"/>
  <c r="Y321" i="6"/>
  <c r="Z321" i="6"/>
  <c r="AA321" i="6"/>
  <c r="Y322" i="6"/>
  <c r="Z322" i="6"/>
  <c r="AA322" i="6"/>
  <c r="Y323" i="6"/>
  <c r="Z323" i="6"/>
  <c r="AA323" i="6"/>
  <c r="Y324" i="6"/>
  <c r="Z324" i="6"/>
  <c r="AA324" i="6"/>
  <c r="Y325" i="6"/>
  <c r="Z325" i="6"/>
  <c r="AA325" i="6"/>
  <c r="Y326" i="6"/>
  <c r="Z326" i="6"/>
  <c r="AA326" i="6"/>
  <c r="Y327" i="6"/>
  <c r="Z327" i="6"/>
  <c r="AA327" i="6"/>
  <c r="Y328" i="6"/>
  <c r="Z328" i="6"/>
  <c r="AA328" i="6"/>
  <c r="Y329" i="6"/>
  <c r="Z329" i="6"/>
  <c r="AA329" i="6"/>
  <c r="Y330" i="6"/>
  <c r="Z330" i="6"/>
  <c r="AA330" i="6"/>
  <c r="Y331" i="6"/>
  <c r="Z331" i="6"/>
  <c r="AA331" i="6"/>
  <c r="Y332" i="6"/>
  <c r="Z332" i="6"/>
  <c r="AA332" i="6"/>
  <c r="Y333" i="6"/>
  <c r="Z333" i="6"/>
  <c r="AA333" i="6"/>
  <c r="Y334" i="6"/>
  <c r="Z334" i="6"/>
  <c r="AA334" i="6"/>
  <c r="Y335" i="6"/>
  <c r="Z335" i="6"/>
  <c r="AA335" i="6"/>
  <c r="Y336" i="6"/>
  <c r="Z336" i="6"/>
  <c r="AA336" i="6"/>
  <c r="Y337" i="6"/>
  <c r="Z337" i="6"/>
  <c r="AA337" i="6"/>
  <c r="Y338" i="6"/>
  <c r="Z338" i="6"/>
  <c r="AA338" i="6"/>
  <c r="Y339" i="6"/>
  <c r="Z339" i="6"/>
  <c r="AA339" i="6"/>
  <c r="Y340" i="6"/>
  <c r="Z340" i="6"/>
  <c r="AA340" i="6"/>
  <c r="Y341" i="6"/>
  <c r="Z341" i="6"/>
  <c r="AA341" i="6"/>
  <c r="Y342" i="6"/>
  <c r="Z342" i="6"/>
  <c r="AA342" i="6"/>
  <c r="Y343" i="6"/>
  <c r="Z343" i="6"/>
  <c r="AA343" i="6"/>
  <c r="Y344" i="6"/>
  <c r="Z344" i="6"/>
  <c r="AA344" i="6"/>
  <c r="Y345" i="6"/>
  <c r="Z345" i="6"/>
  <c r="AA345" i="6"/>
  <c r="Y346" i="6"/>
  <c r="Z346" i="6"/>
  <c r="AA346" i="6"/>
  <c r="Y347" i="6"/>
  <c r="Z347" i="6"/>
  <c r="AA347" i="6"/>
  <c r="Y348" i="6"/>
  <c r="Z348" i="6"/>
  <c r="AA348" i="6"/>
  <c r="Y349" i="6"/>
  <c r="Z349" i="6"/>
  <c r="AA349" i="6"/>
  <c r="Y350" i="6"/>
  <c r="Z350" i="6"/>
  <c r="AA350" i="6"/>
  <c r="Y351" i="6"/>
  <c r="Z351" i="6"/>
  <c r="AA351" i="6"/>
  <c r="Y352" i="6"/>
  <c r="Z352" i="6"/>
  <c r="AA352" i="6"/>
  <c r="Y353" i="6"/>
  <c r="Z353" i="6"/>
  <c r="AA353" i="6"/>
  <c r="Y354" i="6"/>
  <c r="Z354" i="6"/>
  <c r="AA354" i="6"/>
  <c r="Y355" i="6"/>
  <c r="Z355" i="6"/>
  <c r="AA355" i="6"/>
  <c r="Y356" i="6"/>
  <c r="Z356" i="6"/>
  <c r="AA356" i="6"/>
  <c r="Y357" i="6"/>
  <c r="Z357" i="6"/>
  <c r="AA357" i="6"/>
  <c r="Y358" i="6"/>
  <c r="Z358" i="6"/>
  <c r="AA358" i="6"/>
  <c r="Y359" i="6"/>
  <c r="Z359" i="6"/>
  <c r="AA359" i="6"/>
  <c r="Y360" i="6"/>
  <c r="Z360" i="6"/>
  <c r="AA360" i="6"/>
  <c r="Y361" i="6"/>
  <c r="Z361" i="6"/>
  <c r="AA361" i="6"/>
  <c r="Y362" i="6"/>
  <c r="Z362" i="6"/>
  <c r="AA362" i="6"/>
  <c r="Y363" i="6"/>
  <c r="Z363" i="6"/>
  <c r="AA363" i="6"/>
  <c r="Y364" i="6"/>
  <c r="Z364" i="6"/>
  <c r="AA364" i="6"/>
  <c r="Y365" i="6"/>
  <c r="Z365" i="6"/>
  <c r="AA365" i="6"/>
  <c r="Y366" i="6"/>
  <c r="Z366" i="6"/>
  <c r="AA366" i="6"/>
  <c r="Y367" i="6"/>
  <c r="Z367" i="6"/>
  <c r="AA367" i="6"/>
  <c r="AB367" i="6" s="1"/>
  <c r="Y368" i="6"/>
  <c r="Z368" i="6"/>
  <c r="AA368" i="6"/>
  <c r="Y369" i="6"/>
  <c r="Z369" i="6"/>
  <c r="AA369" i="6"/>
  <c r="Y370" i="6"/>
  <c r="Z370" i="6"/>
  <c r="AA370" i="6"/>
  <c r="Y371" i="6"/>
  <c r="Z371" i="6"/>
  <c r="AA371" i="6"/>
  <c r="Y372" i="6"/>
  <c r="Z372" i="6"/>
  <c r="AA372" i="6"/>
  <c r="Y373" i="6"/>
  <c r="Z373" i="6"/>
  <c r="AA373" i="6"/>
  <c r="Y374" i="6"/>
  <c r="Z374" i="6"/>
  <c r="AA374" i="6"/>
  <c r="Y375" i="6"/>
  <c r="Z375" i="6"/>
  <c r="AA375" i="6"/>
  <c r="Y376" i="6"/>
  <c r="Z376" i="6"/>
  <c r="AA376" i="6"/>
  <c r="AB376" i="6" s="1"/>
  <c r="Y378" i="6"/>
  <c r="Z378" i="6"/>
  <c r="AA378" i="6"/>
  <c r="Y379" i="6"/>
  <c r="Z379" i="6"/>
  <c r="AA379" i="6"/>
  <c r="Y380" i="6"/>
  <c r="Z380" i="6"/>
  <c r="AA380" i="6"/>
  <c r="Y381" i="6"/>
  <c r="Z381" i="6"/>
  <c r="AA381" i="6"/>
  <c r="Y382" i="6"/>
  <c r="Z382" i="6"/>
  <c r="AA382" i="6"/>
  <c r="Y383" i="6"/>
  <c r="Z383" i="6"/>
  <c r="AA383" i="6"/>
  <c r="Y384" i="6"/>
  <c r="Z384" i="6"/>
  <c r="AA384" i="6"/>
  <c r="Y385" i="6"/>
  <c r="Z385" i="6"/>
  <c r="AA385" i="6"/>
  <c r="Y386" i="6"/>
  <c r="Z386" i="6"/>
  <c r="AA386" i="6"/>
  <c r="Y387" i="6"/>
  <c r="Z387" i="6"/>
  <c r="AA387" i="6"/>
  <c r="Y388" i="6"/>
  <c r="Z388" i="6"/>
  <c r="AA388" i="6"/>
  <c r="Y389" i="6"/>
  <c r="Z389" i="6"/>
  <c r="AA389" i="6"/>
  <c r="Y390" i="6"/>
  <c r="Z390" i="6"/>
  <c r="AB390" i="6" s="1"/>
  <c r="AA390" i="6"/>
  <c r="Y391" i="6"/>
  <c r="Z391" i="6"/>
  <c r="AA391" i="6"/>
  <c r="Y392" i="6"/>
  <c r="Z392" i="6"/>
  <c r="AA392" i="6"/>
  <c r="Y393" i="6"/>
  <c r="Z393" i="6"/>
  <c r="AA393" i="6"/>
  <c r="Y394" i="6"/>
  <c r="Z394" i="6"/>
  <c r="AA394" i="6"/>
  <c r="Y395" i="6"/>
  <c r="Z395" i="6"/>
  <c r="AA395" i="6"/>
  <c r="Y396" i="6"/>
  <c r="Z396" i="6"/>
  <c r="AA396" i="6"/>
  <c r="Y397" i="6"/>
  <c r="Z397" i="6"/>
  <c r="AA397" i="6"/>
  <c r="Y398" i="6"/>
  <c r="Z398" i="6"/>
  <c r="AA398" i="6"/>
  <c r="Y399" i="6"/>
  <c r="Z399" i="6"/>
  <c r="AA399" i="6"/>
  <c r="Y400" i="6"/>
  <c r="Z400" i="6"/>
  <c r="AA400" i="6"/>
  <c r="Y401" i="6"/>
  <c r="Z401" i="6"/>
  <c r="AA401" i="6"/>
  <c r="Y402" i="6"/>
  <c r="Z402" i="6"/>
  <c r="AA402" i="6"/>
  <c r="Y403" i="6"/>
  <c r="Z403" i="6"/>
  <c r="AA403" i="6"/>
  <c r="Y404" i="6"/>
  <c r="Z404" i="6"/>
  <c r="AA404" i="6"/>
  <c r="Y405" i="6"/>
  <c r="Z405" i="6"/>
  <c r="AA405" i="6"/>
  <c r="Y406" i="6"/>
  <c r="Z406" i="6"/>
  <c r="AA406" i="6"/>
  <c r="Y407" i="6"/>
  <c r="Z407" i="6"/>
  <c r="AA407" i="6"/>
  <c r="Y408" i="6"/>
  <c r="Z408" i="6"/>
  <c r="AA408" i="6"/>
  <c r="Y409" i="6"/>
  <c r="Z409" i="6"/>
  <c r="AA409" i="6"/>
  <c r="Y410" i="6"/>
  <c r="Z410" i="6"/>
  <c r="AA410" i="6"/>
  <c r="Y411" i="6"/>
  <c r="Z411" i="6"/>
  <c r="AA411" i="6"/>
  <c r="Y412" i="6"/>
  <c r="Z412" i="6"/>
  <c r="AA412" i="6"/>
  <c r="Y413" i="6"/>
  <c r="Z413" i="6"/>
  <c r="AA413" i="6"/>
  <c r="Y414" i="6"/>
  <c r="Z414" i="6"/>
  <c r="AA414" i="6"/>
  <c r="Y415" i="6"/>
  <c r="Z415" i="6"/>
  <c r="AA415" i="6"/>
  <c r="Y416" i="6"/>
  <c r="Z416" i="6"/>
  <c r="AA416" i="6"/>
  <c r="Y417" i="6"/>
  <c r="Z417" i="6"/>
  <c r="AA417" i="6"/>
  <c r="Y418" i="6"/>
  <c r="Z418" i="6"/>
  <c r="AA418" i="6"/>
  <c r="Y419" i="6"/>
  <c r="Z419" i="6"/>
  <c r="AA419" i="6"/>
  <c r="Y420" i="6"/>
  <c r="Z420" i="6"/>
  <c r="AA420" i="6"/>
  <c r="Y421" i="6"/>
  <c r="Z421" i="6"/>
  <c r="AA421" i="6"/>
  <c r="Y422" i="6"/>
  <c r="Z422" i="6"/>
  <c r="AA422" i="6"/>
  <c r="Y423" i="6"/>
  <c r="Z423" i="6"/>
  <c r="AA423" i="6"/>
  <c r="Y424" i="6"/>
  <c r="Z424" i="6"/>
  <c r="AA424" i="6"/>
  <c r="Y425" i="6"/>
  <c r="Z425" i="6"/>
  <c r="AA425" i="6"/>
  <c r="Y426" i="6"/>
  <c r="Z426" i="6"/>
  <c r="AA426" i="6"/>
  <c r="Y427" i="6"/>
  <c r="Z427" i="6"/>
  <c r="AA427" i="6"/>
  <c r="Y428" i="6"/>
  <c r="Z428" i="6"/>
  <c r="AA428" i="6"/>
  <c r="Y429" i="6"/>
  <c r="Z429" i="6"/>
  <c r="AA429" i="6"/>
  <c r="Y430" i="6"/>
  <c r="Z430" i="6"/>
  <c r="AA430" i="6"/>
  <c r="Y431" i="6"/>
  <c r="Z431" i="6"/>
  <c r="AA431" i="6"/>
  <c r="Y432" i="6"/>
  <c r="Z432" i="6"/>
  <c r="AA432" i="6"/>
  <c r="Y433" i="6"/>
  <c r="Z433" i="6"/>
  <c r="AA433" i="6"/>
  <c r="Y434" i="6"/>
  <c r="Z434" i="6"/>
  <c r="AA434" i="6"/>
  <c r="Y435" i="6"/>
  <c r="Z435" i="6"/>
  <c r="AA435" i="6"/>
  <c r="Y437" i="6"/>
  <c r="Z437" i="6"/>
  <c r="AA437" i="6"/>
  <c r="Y438" i="6"/>
  <c r="Z438" i="6"/>
  <c r="AA438" i="6"/>
  <c r="Y439" i="6"/>
  <c r="Z439" i="6"/>
  <c r="AA439" i="6"/>
  <c r="Y440" i="6"/>
  <c r="Z440" i="6"/>
  <c r="AA440" i="6"/>
  <c r="Y441" i="6"/>
  <c r="Z441" i="6"/>
  <c r="AA441" i="6"/>
  <c r="Y442" i="6"/>
  <c r="Z442" i="6"/>
  <c r="AA442" i="6"/>
  <c r="Y443" i="6"/>
  <c r="Z443" i="6"/>
  <c r="AA443" i="6"/>
  <c r="Y444" i="6"/>
  <c r="Z444" i="6"/>
  <c r="AA444" i="6"/>
  <c r="Y445" i="6"/>
  <c r="Z445" i="6"/>
  <c r="AA445" i="6"/>
  <c r="Y446" i="6"/>
  <c r="Z446" i="6"/>
  <c r="AA446" i="6"/>
  <c r="Y447" i="6"/>
  <c r="Z447" i="6"/>
  <c r="AA447" i="6"/>
  <c r="Y448" i="6"/>
  <c r="Z448" i="6"/>
  <c r="AA448" i="6"/>
  <c r="Y449" i="6"/>
  <c r="Z449" i="6"/>
  <c r="AA449" i="6"/>
  <c r="Y450" i="6"/>
  <c r="Z450" i="6"/>
  <c r="AA450" i="6"/>
  <c r="Y451" i="6"/>
  <c r="Z451" i="6"/>
  <c r="AA451" i="6"/>
  <c r="Y452" i="6"/>
  <c r="Z452" i="6"/>
  <c r="AA452" i="6"/>
  <c r="Y453" i="6"/>
  <c r="Z453" i="6"/>
  <c r="AA453" i="6"/>
  <c r="Y454" i="6"/>
  <c r="Z454" i="6"/>
  <c r="AA454" i="6"/>
  <c r="Y455" i="6"/>
  <c r="Z455" i="6"/>
  <c r="AA455" i="6"/>
  <c r="Y456" i="6"/>
  <c r="Z456" i="6"/>
  <c r="AA456" i="6"/>
  <c r="Y457" i="6"/>
  <c r="Z457" i="6"/>
  <c r="AA457" i="6"/>
  <c r="Y458" i="6"/>
  <c r="Z458" i="6"/>
  <c r="AA458" i="6"/>
  <c r="Y459" i="6"/>
  <c r="Z459" i="6"/>
  <c r="AA459" i="6"/>
  <c r="Y460" i="6"/>
  <c r="Z460" i="6"/>
  <c r="AA460" i="6"/>
  <c r="Y461" i="6"/>
  <c r="Z461" i="6"/>
  <c r="AA461" i="6"/>
  <c r="Y462" i="6"/>
  <c r="Z462" i="6"/>
  <c r="AA462" i="6"/>
  <c r="Y463" i="6"/>
  <c r="Z463" i="6"/>
  <c r="AA463" i="6"/>
  <c r="Y464" i="6"/>
  <c r="Z464" i="6"/>
  <c r="AA464" i="6"/>
  <c r="Y465" i="6"/>
  <c r="Z465" i="6"/>
  <c r="AA465" i="6"/>
  <c r="Y466" i="6"/>
  <c r="Z466" i="6"/>
  <c r="AA466" i="6"/>
  <c r="Y467" i="6"/>
  <c r="Z467" i="6"/>
  <c r="AA467" i="6"/>
  <c r="Y468" i="6"/>
  <c r="Z468" i="6"/>
  <c r="AA468" i="6"/>
  <c r="Y469" i="6"/>
  <c r="Z469" i="6"/>
  <c r="AA469" i="6"/>
  <c r="Y470" i="6"/>
  <c r="Z470" i="6"/>
  <c r="AA470" i="6"/>
  <c r="Y471" i="6"/>
  <c r="Z471" i="6"/>
  <c r="AA471" i="6"/>
  <c r="Y472" i="6"/>
  <c r="Z472" i="6"/>
  <c r="AA472" i="6"/>
  <c r="Y473" i="6"/>
  <c r="Z473" i="6"/>
  <c r="AA473" i="6"/>
  <c r="Y474" i="6"/>
  <c r="Z474" i="6"/>
  <c r="AA474" i="6"/>
  <c r="Y475" i="6"/>
  <c r="Z475" i="6"/>
  <c r="AA475" i="6"/>
  <c r="Y476" i="6"/>
  <c r="Z476" i="6"/>
  <c r="AA476" i="6"/>
  <c r="Y477" i="6"/>
  <c r="Z477" i="6"/>
  <c r="AA477" i="6"/>
  <c r="Y478" i="6"/>
  <c r="Z478" i="6"/>
  <c r="AA478" i="6"/>
  <c r="Y479" i="6"/>
  <c r="Z479" i="6"/>
  <c r="AA479" i="6"/>
  <c r="Y480" i="6"/>
  <c r="Z480" i="6"/>
  <c r="AA480" i="6"/>
  <c r="Y481" i="6"/>
  <c r="Z481" i="6"/>
  <c r="AA481" i="6"/>
  <c r="Y482" i="6"/>
  <c r="Z482" i="6"/>
  <c r="AA482" i="6"/>
  <c r="Y483" i="6"/>
  <c r="Z483" i="6"/>
  <c r="AA483" i="6"/>
  <c r="Y484" i="6"/>
  <c r="Z484" i="6"/>
  <c r="AA484" i="6"/>
  <c r="Y485" i="6"/>
  <c r="Z485" i="6"/>
  <c r="AA485" i="6"/>
  <c r="Y486" i="6"/>
  <c r="Z486" i="6"/>
  <c r="AA486" i="6"/>
  <c r="Y487" i="6"/>
  <c r="Z487" i="6"/>
  <c r="AB487" i="6" s="1"/>
  <c r="AA487" i="6"/>
  <c r="Y489" i="6"/>
  <c r="Z489" i="6"/>
  <c r="AA489" i="6"/>
  <c r="Y490" i="6"/>
  <c r="Z490" i="6"/>
  <c r="AA490" i="6"/>
  <c r="Y491" i="6"/>
  <c r="Z491" i="6"/>
  <c r="AA491" i="6"/>
  <c r="Y492" i="6"/>
  <c r="Z492" i="6"/>
  <c r="AA492" i="6"/>
  <c r="Y493" i="6"/>
  <c r="Z493" i="6"/>
  <c r="AA493" i="6"/>
  <c r="Y494" i="6"/>
  <c r="Z494" i="6"/>
  <c r="AA494" i="6"/>
  <c r="Y495" i="6"/>
  <c r="Z495" i="6"/>
  <c r="AA495" i="6"/>
  <c r="Y496" i="6"/>
  <c r="Z496" i="6"/>
  <c r="AA496" i="6"/>
  <c r="Y497" i="6"/>
  <c r="Z497" i="6"/>
  <c r="AA497" i="6"/>
  <c r="Y498" i="6"/>
  <c r="Z498" i="6"/>
  <c r="AA498" i="6"/>
  <c r="Y499" i="6"/>
  <c r="Z499" i="6"/>
  <c r="AA499" i="6"/>
  <c r="Y500" i="6"/>
  <c r="Z500" i="6"/>
  <c r="AA500" i="6"/>
  <c r="Y501" i="6"/>
  <c r="Z501" i="6"/>
  <c r="AA501" i="6"/>
  <c r="Y502" i="6"/>
  <c r="Z502" i="6"/>
  <c r="AA502" i="6"/>
  <c r="Y503" i="6"/>
  <c r="Z503" i="6"/>
  <c r="AA503" i="6"/>
  <c r="Y504" i="6"/>
  <c r="Z504" i="6"/>
  <c r="AA504" i="6"/>
  <c r="Y505" i="6"/>
  <c r="Z505" i="6"/>
  <c r="AA505" i="6"/>
  <c r="Y506" i="6"/>
  <c r="Z506" i="6"/>
  <c r="AA506" i="6"/>
  <c r="Y507" i="6"/>
  <c r="Z507" i="6"/>
  <c r="AA507" i="6"/>
  <c r="Y508" i="6"/>
  <c r="Z508" i="6"/>
  <c r="AB508" i="6" s="1"/>
  <c r="AA508" i="6"/>
  <c r="Y509" i="6"/>
  <c r="Z509" i="6"/>
  <c r="AA509" i="6"/>
  <c r="Y510" i="6"/>
  <c r="Z510" i="6"/>
  <c r="AA510" i="6"/>
  <c r="Y511" i="6"/>
  <c r="Z511" i="6"/>
  <c r="AA511" i="6"/>
  <c r="Y512" i="6"/>
  <c r="Z512" i="6"/>
  <c r="AA512" i="6"/>
  <c r="Y513" i="6"/>
  <c r="Z513" i="6"/>
  <c r="AA513" i="6"/>
  <c r="Y514" i="6"/>
  <c r="Z514" i="6"/>
  <c r="AA514" i="6"/>
  <c r="Y515" i="6"/>
  <c r="Z515" i="6"/>
  <c r="AA515" i="6"/>
  <c r="Y516" i="6"/>
  <c r="Z516" i="6"/>
  <c r="AA516" i="6"/>
  <c r="Y517" i="6"/>
  <c r="Z517" i="6"/>
  <c r="AA517" i="6"/>
  <c r="Y518" i="6"/>
  <c r="Z518" i="6"/>
  <c r="AA518" i="6"/>
  <c r="Y519" i="6"/>
  <c r="Z519" i="6"/>
  <c r="AA519" i="6"/>
  <c r="Y520" i="6"/>
  <c r="Z520" i="6"/>
  <c r="AA520" i="6"/>
  <c r="Y521" i="6"/>
  <c r="Z521" i="6"/>
  <c r="AA521" i="6"/>
  <c r="Y522" i="6"/>
  <c r="Z522" i="6"/>
  <c r="AA522" i="6"/>
  <c r="Y523" i="6"/>
  <c r="Z523" i="6"/>
  <c r="AA523" i="6"/>
  <c r="Y524" i="6"/>
  <c r="Z524" i="6"/>
  <c r="AB524" i="6" s="1"/>
  <c r="AA524" i="6"/>
  <c r="Y525" i="6"/>
  <c r="Z525" i="6"/>
  <c r="AA525" i="6"/>
  <c r="Y526" i="6"/>
  <c r="Z526" i="6"/>
  <c r="AA526" i="6"/>
  <c r="Y527" i="6"/>
  <c r="Z527" i="6"/>
  <c r="AA527" i="6"/>
  <c r="Y528" i="6"/>
  <c r="Z528" i="6"/>
  <c r="AA528" i="6"/>
  <c r="Y529" i="6"/>
  <c r="Z529" i="6"/>
  <c r="AA529" i="6"/>
  <c r="Y530" i="6"/>
  <c r="Z530" i="6"/>
  <c r="AA530" i="6"/>
  <c r="Y531" i="6"/>
  <c r="Z531" i="6"/>
  <c r="AA531" i="6"/>
  <c r="Y532" i="6"/>
  <c r="Z532" i="6"/>
  <c r="AA532" i="6"/>
  <c r="Y533" i="6"/>
  <c r="Z533" i="6"/>
  <c r="AA533" i="6"/>
  <c r="Y534" i="6"/>
  <c r="Z534" i="6"/>
  <c r="AA534" i="6"/>
  <c r="Y535" i="6"/>
  <c r="Z535" i="6"/>
  <c r="AA535" i="6"/>
  <c r="Y536" i="6"/>
  <c r="Z536" i="6"/>
  <c r="AA536" i="6"/>
  <c r="Y537" i="6"/>
  <c r="Z537" i="6"/>
  <c r="AA537" i="6"/>
  <c r="Y538" i="6"/>
  <c r="Z538" i="6"/>
  <c r="AA538" i="6"/>
  <c r="Y539" i="6"/>
  <c r="Z539" i="6"/>
  <c r="AA539" i="6"/>
  <c r="Y540" i="6"/>
  <c r="Z540" i="6"/>
  <c r="AA540" i="6"/>
  <c r="Y541" i="6"/>
  <c r="Z541" i="6"/>
  <c r="AA541" i="6"/>
  <c r="Y542" i="6"/>
  <c r="Z542" i="6"/>
  <c r="AA542" i="6"/>
  <c r="Y543" i="6"/>
  <c r="Z543" i="6"/>
  <c r="AA543" i="6"/>
  <c r="Y544" i="6"/>
  <c r="Z544" i="6"/>
  <c r="AA544" i="6"/>
  <c r="Y545" i="6"/>
  <c r="Z545" i="6"/>
  <c r="AA545" i="6"/>
  <c r="Y546" i="6"/>
  <c r="Z546" i="6"/>
  <c r="AA546" i="6"/>
  <c r="Y547" i="6"/>
  <c r="Z547" i="6"/>
  <c r="AA547" i="6"/>
  <c r="Y548" i="6"/>
  <c r="Z548" i="6"/>
  <c r="AA548" i="6"/>
  <c r="Y549" i="6"/>
  <c r="Z549" i="6"/>
  <c r="AA549" i="6"/>
  <c r="Y550" i="6"/>
  <c r="Z550" i="6"/>
  <c r="AA550" i="6"/>
  <c r="Y551" i="6"/>
  <c r="Z551" i="6"/>
  <c r="AA551" i="6"/>
  <c r="Y552" i="6"/>
  <c r="Z552" i="6"/>
  <c r="AA552" i="6"/>
  <c r="Y553" i="6"/>
  <c r="Z553" i="6"/>
  <c r="AA553" i="6"/>
  <c r="Y554" i="6"/>
  <c r="Z554" i="6"/>
  <c r="AA554" i="6"/>
  <c r="Y555" i="6"/>
  <c r="Z555" i="6"/>
  <c r="AA555" i="6"/>
  <c r="Y556" i="6"/>
  <c r="Z556" i="6"/>
  <c r="AA556" i="6"/>
  <c r="Y557" i="6"/>
  <c r="Z557" i="6"/>
  <c r="AA557" i="6"/>
  <c r="Y558" i="6"/>
  <c r="Z558" i="6"/>
  <c r="AA558" i="6"/>
  <c r="Y559" i="6"/>
  <c r="Z559" i="6"/>
  <c r="AA559" i="6"/>
  <c r="Y560" i="6"/>
  <c r="Z560" i="6"/>
  <c r="AA560" i="6"/>
  <c r="Y561" i="6"/>
  <c r="Z561" i="6"/>
  <c r="AA561" i="6"/>
  <c r="Y562" i="6"/>
  <c r="Z562" i="6"/>
  <c r="AA562" i="6"/>
  <c r="Y563" i="6"/>
  <c r="Z563" i="6"/>
  <c r="AA563" i="6"/>
  <c r="Y564" i="6"/>
  <c r="Z564" i="6"/>
  <c r="AA564" i="6"/>
  <c r="Y565" i="6"/>
  <c r="Z565" i="6"/>
  <c r="AA565" i="6"/>
  <c r="Y566" i="6"/>
  <c r="Z566" i="6"/>
  <c r="AA566" i="6"/>
  <c r="Y567" i="6"/>
  <c r="Z567" i="6"/>
  <c r="AA567" i="6"/>
  <c r="Y568" i="6"/>
  <c r="Z568" i="6"/>
  <c r="AA568" i="6"/>
  <c r="Y569" i="6"/>
  <c r="Z569" i="6"/>
  <c r="AA569" i="6"/>
  <c r="Y570" i="6"/>
  <c r="Z570" i="6"/>
  <c r="AA570" i="6"/>
  <c r="Y571" i="6"/>
  <c r="Z571" i="6"/>
  <c r="AA571" i="6"/>
  <c r="Y572" i="6"/>
  <c r="Z572" i="6"/>
  <c r="AA572" i="6"/>
  <c r="Y573" i="6"/>
  <c r="Z573" i="6"/>
  <c r="AA573" i="6"/>
  <c r="Y574" i="6"/>
  <c r="Z574" i="6"/>
  <c r="AA574" i="6"/>
  <c r="Y575" i="6"/>
  <c r="Z575" i="6"/>
  <c r="AA575" i="6"/>
  <c r="Y576" i="6"/>
  <c r="Z576" i="6"/>
  <c r="AA576" i="6"/>
  <c r="Y577" i="6"/>
  <c r="Z577" i="6"/>
  <c r="AA577" i="6"/>
  <c r="Y578" i="6"/>
  <c r="Z578" i="6"/>
  <c r="AA578" i="6"/>
  <c r="Y579" i="6"/>
  <c r="Z579" i="6"/>
  <c r="AA579" i="6"/>
  <c r="Y580" i="6"/>
  <c r="Z580" i="6"/>
  <c r="AA580" i="6"/>
  <c r="Y581" i="6"/>
  <c r="Z581" i="6"/>
  <c r="AA581" i="6"/>
  <c r="Y582" i="6"/>
  <c r="Z582" i="6"/>
  <c r="AA582" i="6"/>
  <c r="Y583" i="6"/>
  <c r="Z583" i="6"/>
  <c r="AA583" i="6"/>
  <c r="Y584" i="6"/>
  <c r="Z584" i="6"/>
  <c r="AA584" i="6"/>
  <c r="Y585" i="6"/>
  <c r="Z585" i="6"/>
  <c r="AA585" i="6"/>
  <c r="Y586" i="6"/>
  <c r="Z586" i="6"/>
  <c r="AA586" i="6"/>
  <c r="Y587" i="6"/>
  <c r="Z587" i="6"/>
  <c r="AA587" i="6"/>
  <c r="Y588" i="6"/>
  <c r="Z588" i="6"/>
  <c r="AA588" i="6"/>
  <c r="Y589" i="6"/>
  <c r="Z589" i="6"/>
  <c r="AA589" i="6"/>
  <c r="Y590" i="6"/>
  <c r="Z590" i="6"/>
  <c r="AA590" i="6"/>
  <c r="Y591" i="6"/>
  <c r="Z591" i="6"/>
  <c r="AA591" i="6"/>
  <c r="Y592" i="6"/>
  <c r="Z592" i="6"/>
  <c r="AA592" i="6"/>
  <c r="Y593" i="6"/>
  <c r="Z593" i="6"/>
  <c r="AA593" i="6"/>
  <c r="Y594" i="6"/>
  <c r="Z594" i="6"/>
  <c r="AA594" i="6"/>
  <c r="Y595" i="6"/>
  <c r="Z595" i="6"/>
  <c r="AA595" i="6"/>
  <c r="Y596" i="6"/>
  <c r="Z596" i="6"/>
  <c r="AA596" i="6"/>
  <c r="Y597" i="6"/>
  <c r="Z597" i="6"/>
  <c r="AA597" i="6"/>
  <c r="Y598" i="6"/>
  <c r="Z598" i="6"/>
  <c r="AA598" i="6"/>
  <c r="Y599" i="6"/>
  <c r="Z599" i="6"/>
  <c r="AA599" i="6"/>
  <c r="Y600" i="6"/>
  <c r="Z600" i="6"/>
  <c r="AA600" i="6"/>
  <c r="Y601" i="6"/>
  <c r="Z601" i="6"/>
  <c r="AA601" i="6"/>
  <c r="Y602" i="6"/>
  <c r="Z602" i="6"/>
  <c r="AA602" i="6"/>
  <c r="Y603" i="6"/>
  <c r="Z603" i="6"/>
  <c r="AA603" i="6"/>
  <c r="Y604" i="6"/>
  <c r="Z604" i="6"/>
  <c r="AA604" i="6"/>
  <c r="Y605" i="6"/>
  <c r="Z605" i="6"/>
  <c r="AA605" i="6"/>
  <c r="Y606" i="6"/>
  <c r="Z606" i="6"/>
  <c r="AA606" i="6"/>
  <c r="Y607" i="6"/>
  <c r="Z607" i="6"/>
  <c r="AA607" i="6"/>
  <c r="Y608" i="6"/>
  <c r="Z608" i="6"/>
  <c r="AA608" i="6"/>
  <c r="Y609" i="6"/>
  <c r="Z609" i="6"/>
  <c r="AA609" i="6"/>
  <c r="Y610" i="6"/>
  <c r="Z610" i="6"/>
  <c r="AA610" i="6"/>
  <c r="Y611" i="6"/>
  <c r="Z611" i="6"/>
  <c r="AA611" i="6"/>
  <c r="Y612" i="6"/>
  <c r="Z612" i="6"/>
  <c r="AA612" i="6"/>
  <c r="Y613" i="6"/>
  <c r="Z613" i="6"/>
  <c r="AA613" i="6"/>
  <c r="Y614" i="6"/>
  <c r="Z614" i="6"/>
  <c r="AA614" i="6"/>
  <c r="Y615" i="6"/>
  <c r="Z615" i="6"/>
  <c r="AA615" i="6"/>
  <c r="Y616" i="6"/>
  <c r="Z616" i="6"/>
  <c r="AB616" i="6" s="1"/>
  <c r="AA616" i="6"/>
  <c r="Y617" i="6"/>
  <c r="Z617" i="6"/>
  <c r="AA617" i="6"/>
  <c r="Y618" i="6"/>
  <c r="Z618" i="6"/>
  <c r="AA618" i="6"/>
  <c r="Y619" i="6"/>
  <c r="Z619" i="6"/>
  <c r="AA619" i="6"/>
  <c r="Y620" i="6"/>
  <c r="Z620" i="6"/>
  <c r="AA620" i="6"/>
  <c r="Y621" i="6"/>
  <c r="Z621" i="6"/>
  <c r="AA621" i="6"/>
  <c r="Y622" i="6"/>
  <c r="Z622" i="6"/>
  <c r="AA622" i="6"/>
  <c r="Y623" i="6"/>
  <c r="Z623" i="6"/>
  <c r="AA623" i="6"/>
  <c r="Y624" i="6"/>
  <c r="Z624" i="6"/>
  <c r="AA624" i="6"/>
  <c r="Y625" i="6"/>
  <c r="Z625" i="6"/>
  <c r="AA625" i="6"/>
  <c r="Y626" i="6"/>
  <c r="Z626" i="6"/>
  <c r="AA626" i="6"/>
  <c r="Y627" i="6"/>
  <c r="Z627" i="6"/>
  <c r="AA627" i="6"/>
  <c r="Y628" i="6"/>
  <c r="Z628" i="6"/>
  <c r="AA628" i="6"/>
  <c r="Y629" i="6"/>
  <c r="Z629" i="6"/>
  <c r="AA629" i="6"/>
  <c r="Y630" i="6"/>
  <c r="Z630" i="6"/>
  <c r="AA630" i="6"/>
  <c r="Y631" i="6"/>
  <c r="Z631" i="6"/>
  <c r="AA631" i="6"/>
  <c r="Y632" i="6"/>
  <c r="Z632" i="6"/>
  <c r="AA632" i="6"/>
  <c r="Y633" i="6"/>
  <c r="Z633" i="6"/>
  <c r="AA633" i="6"/>
  <c r="Y634" i="6"/>
  <c r="Z634" i="6"/>
  <c r="AA634" i="6"/>
  <c r="Y635" i="6"/>
  <c r="Z635" i="6"/>
  <c r="AA635" i="6"/>
  <c r="Y636" i="6"/>
  <c r="Z636" i="6"/>
  <c r="AA636" i="6"/>
  <c r="Y637" i="6"/>
  <c r="Z637" i="6"/>
  <c r="AA637" i="6"/>
  <c r="Y638" i="6"/>
  <c r="Z638" i="6"/>
  <c r="AA638" i="6"/>
  <c r="Y639" i="6"/>
  <c r="Z639" i="6"/>
  <c r="AA639" i="6"/>
  <c r="Y640" i="6"/>
  <c r="Z640" i="6"/>
  <c r="AA640" i="6"/>
  <c r="Y641" i="6"/>
  <c r="Z641" i="6"/>
  <c r="AA641" i="6"/>
  <c r="Y642" i="6"/>
  <c r="Z642" i="6"/>
  <c r="AA642" i="6"/>
  <c r="Y643" i="6"/>
  <c r="Z643" i="6"/>
  <c r="AA643" i="6"/>
  <c r="AB643" i="6" s="1"/>
  <c r="Y644" i="6"/>
  <c r="Z644" i="6"/>
  <c r="AA644" i="6"/>
  <c r="Y645" i="6"/>
  <c r="Z645" i="6"/>
  <c r="AA645" i="6"/>
  <c r="Y646" i="6"/>
  <c r="Z646" i="6"/>
  <c r="AA646" i="6"/>
  <c r="Y647" i="6"/>
  <c r="Z647" i="6"/>
  <c r="AA647" i="6"/>
  <c r="Y648" i="6"/>
  <c r="Z648" i="6"/>
  <c r="AA648" i="6"/>
  <c r="Y649" i="6"/>
  <c r="Z649" i="6"/>
  <c r="AA649" i="6"/>
  <c r="Y650" i="6"/>
  <c r="Z650" i="6"/>
  <c r="AA650" i="6"/>
  <c r="Y651" i="6"/>
  <c r="Z651" i="6"/>
  <c r="AA651" i="6"/>
  <c r="Y652" i="6"/>
  <c r="Z652" i="6"/>
  <c r="AA652" i="6"/>
  <c r="Y653" i="6"/>
  <c r="Z653" i="6"/>
  <c r="AA653" i="6"/>
  <c r="Y654" i="6"/>
  <c r="Z654" i="6"/>
  <c r="AA654" i="6"/>
  <c r="Y655" i="6"/>
  <c r="Z655" i="6"/>
  <c r="AA655" i="6"/>
  <c r="Y656" i="6"/>
  <c r="Z656" i="6"/>
  <c r="AA656" i="6"/>
  <c r="Y657" i="6"/>
  <c r="Z657" i="6"/>
  <c r="AA657" i="6"/>
  <c r="Y658" i="6"/>
  <c r="Z658" i="6"/>
  <c r="AA658" i="6"/>
  <c r="Y659" i="6"/>
  <c r="Z659" i="6"/>
  <c r="AA659" i="6"/>
  <c r="Y660" i="6"/>
  <c r="Z660" i="6"/>
  <c r="AA660" i="6"/>
  <c r="Y661" i="6"/>
  <c r="Z661" i="6"/>
  <c r="AA661" i="6"/>
  <c r="Y662" i="6"/>
  <c r="Z662" i="6"/>
  <c r="AA662" i="6"/>
  <c r="Y664" i="6"/>
  <c r="Z664" i="6"/>
  <c r="AA664" i="6"/>
  <c r="Y665" i="6"/>
  <c r="Z665" i="6"/>
  <c r="AA665" i="6"/>
  <c r="Y666" i="6"/>
  <c r="Z666" i="6"/>
  <c r="AA666" i="6"/>
  <c r="Y667" i="6"/>
  <c r="Z667" i="6"/>
  <c r="AA667" i="6"/>
  <c r="Y668" i="6"/>
  <c r="Z668" i="6"/>
  <c r="AA668" i="6"/>
  <c r="Y669" i="6"/>
  <c r="Z669" i="6"/>
  <c r="AA669" i="6"/>
  <c r="Y670" i="6"/>
  <c r="Z670" i="6"/>
  <c r="AA670" i="6"/>
  <c r="Y671" i="6"/>
  <c r="Z671" i="6"/>
  <c r="AA671" i="6"/>
  <c r="Y672" i="6"/>
  <c r="Z672" i="6"/>
  <c r="AA672" i="6"/>
  <c r="Y673" i="6"/>
  <c r="Z673" i="6"/>
  <c r="AA673" i="6"/>
  <c r="Y674" i="6"/>
  <c r="Z674" i="6"/>
  <c r="AA674" i="6"/>
  <c r="Y675" i="6"/>
  <c r="Z675" i="6"/>
  <c r="AA675" i="6"/>
  <c r="Y676" i="6"/>
  <c r="Z676" i="6"/>
  <c r="AA676" i="6"/>
  <c r="X677" i="6"/>
  <c r="W677" i="6"/>
  <c r="V677" i="6"/>
  <c r="U677" i="6"/>
  <c r="T677" i="6"/>
  <c r="S677" i="6"/>
  <c r="R677" i="6"/>
  <c r="Q677" i="6"/>
  <c r="P677" i="6"/>
  <c r="O677" i="6"/>
  <c r="N677" i="6"/>
  <c r="M677" i="6"/>
  <c r="L677" i="6"/>
  <c r="K677" i="6"/>
  <c r="X663" i="6"/>
  <c r="W663" i="6"/>
  <c r="V663" i="6"/>
  <c r="U663" i="6"/>
  <c r="T663" i="6"/>
  <c r="S663" i="6"/>
  <c r="R663" i="6"/>
  <c r="Q663" i="6"/>
  <c r="P663" i="6"/>
  <c r="O663" i="6"/>
  <c r="N663" i="6"/>
  <c r="M663" i="6"/>
  <c r="L663" i="6"/>
  <c r="K663" i="6"/>
  <c r="X488" i="6"/>
  <c r="W488" i="6"/>
  <c r="V488" i="6"/>
  <c r="U488" i="6"/>
  <c r="T488" i="6"/>
  <c r="S488" i="6"/>
  <c r="R488" i="6"/>
  <c r="Q488" i="6"/>
  <c r="P488" i="6"/>
  <c r="O488" i="6"/>
  <c r="N488" i="6"/>
  <c r="M488" i="6"/>
  <c r="L488" i="6"/>
  <c r="K488" i="6"/>
  <c r="X436" i="6"/>
  <c r="W436" i="6"/>
  <c r="V436" i="6"/>
  <c r="U436" i="6"/>
  <c r="T436" i="6"/>
  <c r="S436" i="6"/>
  <c r="R436" i="6"/>
  <c r="Q436" i="6"/>
  <c r="P436" i="6"/>
  <c r="O436" i="6"/>
  <c r="N436" i="6"/>
  <c r="M436" i="6"/>
  <c r="L436" i="6"/>
  <c r="K436" i="6"/>
  <c r="X377" i="6"/>
  <c r="W377" i="6"/>
  <c r="V377" i="6"/>
  <c r="U377" i="6"/>
  <c r="T377" i="6"/>
  <c r="S377" i="6"/>
  <c r="R377" i="6"/>
  <c r="Q377" i="6"/>
  <c r="P377" i="6"/>
  <c r="O377" i="6"/>
  <c r="N377" i="6"/>
  <c r="M377" i="6"/>
  <c r="L377" i="6"/>
  <c r="K377" i="6"/>
  <c r="X262" i="6"/>
  <c r="W262" i="6"/>
  <c r="V262" i="6"/>
  <c r="U262" i="6"/>
  <c r="T262" i="6"/>
  <c r="S262" i="6"/>
  <c r="R262" i="6"/>
  <c r="Q262" i="6"/>
  <c r="P262" i="6"/>
  <c r="O262" i="6"/>
  <c r="N262" i="6"/>
  <c r="M262" i="6"/>
  <c r="L262" i="6"/>
  <c r="K262" i="6"/>
  <c r="AA10" i="7"/>
  <c r="Z10" i="7"/>
  <c r="Y10" i="7"/>
  <c r="AA10" i="6"/>
  <c r="Z10" i="6"/>
  <c r="Y10" i="6"/>
  <c r="Y11" i="1"/>
  <c r="Z11" i="1"/>
  <c r="AA11" i="1"/>
  <c r="Y12" i="1"/>
  <c r="Z12" i="1"/>
  <c r="AA12" i="1"/>
  <c r="Y13" i="1"/>
  <c r="Z13" i="1"/>
  <c r="AA13" i="1"/>
  <c r="Y14" i="1"/>
  <c r="Z14" i="1"/>
  <c r="AA14" i="1"/>
  <c r="Y15" i="1"/>
  <c r="Z15" i="1"/>
  <c r="AA15" i="1"/>
  <c r="Y16" i="1"/>
  <c r="Z16" i="1"/>
  <c r="AA16" i="1"/>
  <c r="Y17" i="1"/>
  <c r="Z17" i="1"/>
  <c r="AA17" i="1"/>
  <c r="Y18" i="1"/>
  <c r="Z18" i="1"/>
  <c r="AA18" i="1"/>
  <c r="Y19" i="1"/>
  <c r="Z19" i="1"/>
  <c r="AA19" i="1"/>
  <c r="Y20" i="1"/>
  <c r="Z20" i="1"/>
  <c r="AA20" i="1"/>
  <c r="Y21" i="1"/>
  <c r="Z21" i="1"/>
  <c r="AA21" i="1"/>
  <c r="Y22" i="1"/>
  <c r="Z22" i="1"/>
  <c r="AA22" i="1"/>
  <c r="Y23" i="1"/>
  <c r="Z23" i="1"/>
  <c r="AA23" i="1"/>
  <c r="Y24" i="1"/>
  <c r="Z24" i="1"/>
  <c r="AA24" i="1"/>
  <c r="Y26" i="1"/>
  <c r="Z26" i="1"/>
  <c r="AA26" i="1"/>
  <c r="Y27" i="1"/>
  <c r="Z27" i="1"/>
  <c r="AA27" i="1"/>
  <c r="Y28" i="1"/>
  <c r="Z28" i="1"/>
  <c r="AA28" i="1"/>
  <c r="Y29" i="1"/>
  <c r="Z29" i="1"/>
  <c r="AA29" i="1"/>
  <c r="Y30" i="1"/>
  <c r="Z30" i="1"/>
  <c r="AA30" i="1"/>
  <c r="Y31" i="1"/>
  <c r="Z31" i="1"/>
  <c r="AA31" i="1"/>
  <c r="Y32" i="1"/>
  <c r="Z32" i="1"/>
  <c r="AA32" i="1"/>
  <c r="Y33" i="1"/>
  <c r="Z33" i="1"/>
  <c r="AA33" i="1"/>
  <c r="Y34" i="1"/>
  <c r="Z34" i="1"/>
  <c r="AA34" i="1"/>
  <c r="Y35" i="1"/>
  <c r="Z35" i="1"/>
  <c r="AA35" i="1"/>
  <c r="Y36" i="1"/>
  <c r="Z36" i="1"/>
  <c r="AA36" i="1"/>
  <c r="Y37" i="1"/>
  <c r="Z37" i="1"/>
  <c r="AA37" i="1"/>
  <c r="Y38" i="1"/>
  <c r="Z38" i="1"/>
  <c r="AA38" i="1"/>
  <c r="Y40" i="1"/>
  <c r="Z40" i="1"/>
  <c r="AA40" i="1"/>
  <c r="Y41" i="1"/>
  <c r="Z41" i="1"/>
  <c r="AA41" i="1"/>
  <c r="Y42" i="1"/>
  <c r="Z42" i="1"/>
  <c r="AA42" i="1"/>
  <c r="Y44" i="1"/>
  <c r="Z44" i="1"/>
  <c r="AA44" i="1"/>
  <c r="Y45" i="1"/>
  <c r="Z45" i="1"/>
  <c r="AA45" i="1"/>
  <c r="Y46" i="1"/>
  <c r="Z46" i="1"/>
  <c r="AA46" i="1"/>
  <c r="Y47" i="1"/>
  <c r="Z47" i="1"/>
  <c r="AA47" i="1"/>
  <c r="Y48" i="1"/>
  <c r="Z48" i="1"/>
  <c r="AA48" i="1"/>
  <c r="Y50" i="1"/>
  <c r="Z50" i="1"/>
  <c r="AA50" i="1"/>
  <c r="Y51" i="1"/>
  <c r="Z51" i="1"/>
  <c r="AA51" i="1"/>
  <c r="Y52" i="1"/>
  <c r="Z52" i="1"/>
  <c r="AA52" i="1"/>
  <c r="Y53" i="1"/>
  <c r="Z53" i="1"/>
  <c r="AA53" i="1"/>
  <c r="Y54" i="1"/>
  <c r="Z54" i="1"/>
  <c r="AA54" i="1"/>
  <c r="Y55" i="1"/>
  <c r="Z55" i="1"/>
  <c r="AA55" i="1"/>
  <c r="Y56" i="1"/>
  <c r="Z56" i="1"/>
  <c r="AA56" i="1"/>
  <c r="Y57" i="1"/>
  <c r="Z57" i="1"/>
  <c r="AA57" i="1"/>
  <c r="Y58" i="1"/>
  <c r="Z58" i="1"/>
  <c r="AA58" i="1"/>
  <c r="Y59" i="1"/>
  <c r="Z59" i="1"/>
  <c r="AA59" i="1"/>
  <c r="Y60" i="1"/>
  <c r="Z60" i="1"/>
  <c r="AA60" i="1"/>
  <c r="Y61" i="1"/>
  <c r="Z61" i="1"/>
  <c r="AA61" i="1"/>
  <c r="Y62" i="1"/>
  <c r="Z62" i="1"/>
  <c r="AA62" i="1"/>
  <c r="Y63" i="1"/>
  <c r="Z63" i="1"/>
  <c r="AA63" i="1"/>
  <c r="Y64" i="1"/>
  <c r="Z64" i="1"/>
  <c r="AA64" i="1"/>
  <c r="Y65" i="1"/>
  <c r="Z65" i="1"/>
  <c r="AA65" i="1"/>
  <c r="Y66" i="1"/>
  <c r="Z66" i="1"/>
  <c r="AA66" i="1"/>
  <c r="Y67" i="1"/>
  <c r="Z67" i="1"/>
  <c r="AA67" i="1"/>
  <c r="Y68" i="1"/>
  <c r="Z68" i="1"/>
  <c r="AA68" i="1"/>
  <c r="Y69" i="1"/>
  <c r="Z69" i="1"/>
  <c r="AA69" i="1"/>
  <c r="Y70" i="1"/>
  <c r="Z70" i="1"/>
  <c r="AA70" i="1"/>
  <c r="Y71" i="1"/>
  <c r="Z71" i="1"/>
  <c r="AA71" i="1"/>
  <c r="Y72" i="1"/>
  <c r="Z72" i="1"/>
  <c r="AA72" i="1"/>
  <c r="Y73" i="1"/>
  <c r="Z73" i="1"/>
  <c r="AA73" i="1"/>
  <c r="Y74" i="1"/>
  <c r="Z74" i="1"/>
  <c r="AA74" i="1"/>
  <c r="Y75" i="1"/>
  <c r="Z75" i="1"/>
  <c r="AA75" i="1"/>
  <c r="Y76" i="1"/>
  <c r="Z76" i="1"/>
  <c r="AA76" i="1"/>
  <c r="Y77" i="1"/>
  <c r="Z77" i="1"/>
  <c r="AA77" i="1"/>
  <c r="Y78" i="1"/>
  <c r="Z78" i="1"/>
  <c r="AA78" i="1"/>
  <c r="Y79" i="1"/>
  <c r="Z79" i="1"/>
  <c r="AA79" i="1"/>
  <c r="Y80" i="1"/>
  <c r="Z80" i="1"/>
  <c r="AA80" i="1"/>
  <c r="Y82" i="1"/>
  <c r="Z82" i="1"/>
  <c r="AA82" i="1"/>
  <c r="Y85" i="1"/>
  <c r="Z85" i="1"/>
  <c r="AA85" i="1"/>
  <c r="Y86" i="1"/>
  <c r="Z86" i="1"/>
  <c r="AA86" i="1"/>
  <c r="Y87" i="1"/>
  <c r="Z87" i="1"/>
  <c r="AA87" i="1"/>
  <c r="Y88" i="1"/>
  <c r="Z88" i="1"/>
  <c r="AA88" i="1"/>
  <c r="Y89" i="1"/>
  <c r="Z89" i="1"/>
  <c r="AA89" i="1"/>
  <c r="Y90" i="1"/>
  <c r="Z90" i="1"/>
  <c r="AA90" i="1"/>
  <c r="Y91" i="1"/>
  <c r="Z91" i="1"/>
  <c r="AA91" i="1"/>
  <c r="Y92" i="1"/>
  <c r="Z92" i="1"/>
  <c r="AA92" i="1"/>
  <c r="Y93" i="1"/>
  <c r="Z93" i="1"/>
  <c r="AA93" i="1"/>
  <c r="Y94" i="1"/>
  <c r="Z94" i="1"/>
  <c r="AA94" i="1"/>
  <c r="Y95" i="1"/>
  <c r="Z95" i="1"/>
  <c r="AA95" i="1"/>
  <c r="Y96" i="1"/>
  <c r="Z96" i="1"/>
  <c r="AA96" i="1"/>
  <c r="Y97" i="1"/>
  <c r="Z97" i="1"/>
  <c r="AA97" i="1"/>
  <c r="Y98" i="1"/>
  <c r="Z98" i="1"/>
  <c r="AA98" i="1"/>
  <c r="Y100" i="1"/>
  <c r="Z100" i="1"/>
  <c r="AA100" i="1"/>
  <c r="Y101" i="1"/>
  <c r="Z101" i="1"/>
  <c r="AA101" i="1"/>
  <c r="Y102" i="1"/>
  <c r="Z102" i="1"/>
  <c r="AA102" i="1"/>
  <c r="Y103" i="1"/>
  <c r="Z103" i="1"/>
  <c r="AA103" i="1"/>
  <c r="Y104" i="1"/>
  <c r="Z104" i="1"/>
  <c r="AA104" i="1"/>
  <c r="Y105" i="1"/>
  <c r="Z105" i="1"/>
  <c r="AA105" i="1"/>
  <c r="Y106" i="1"/>
  <c r="Z106" i="1"/>
  <c r="AA106" i="1"/>
  <c r="Y107" i="1"/>
  <c r="Z107" i="1"/>
  <c r="AA107" i="1"/>
  <c r="Y108" i="1"/>
  <c r="Z108" i="1"/>
  <c r="AA108" i="1"/>
  <c r="Y109" i="1"/>
  <c r="Z109" i="1"/>
  <c r="AA109" i="1"/>
  <c r="Y110" i="1"/>
  <c r="Z110" i="1"/>
  <c r="AA110" i="1"/>
  <c r="Y111" i="1"/>
  <c r="Z111" i="1"/>
  <c r="AA111" i="1"/>
  <c r="Y112" i="1"/>
  <c r="Z112" i="1"/>
  <c r="AA112" i="1"/>
  <c r="Y113" i="1"/>
  <c r="Z113" i="1"/>
  <c r="AA113" i="1"/>
  <c r="Y114" i="1"/>
  <c r="Z114" i="1"/>
  <c r="AA114" i="1"/>
  <c r="Y115" i="1"/>
  <c r="Z115" i="1"/>
  <c r="AA115" i="1"/>
  <c r="Y116" i="1"/>
  <c r="Z116" i="1"/>
  <c r="AA116" i="1"/>
  <c r="Y117" i="1"/>
  <c r="Z117" i="1"/>
  <c r="AA117" i="1"/>
  <c r="Y118" i="1"/>
  <c r="Z118" i="1"/>
  <c r="AA118" i="1"/>
  <c r="Y119" i="1"/>
  <c r="Z119" i="1"/>
  <c r="AA119" i="1"/>
  <c r="Y120" i="1"/>
  <c r="Z120" i="1"/>
  <c r="AA120" i="1"/>
  <c r="Y121" i="1"/>
  <c r="Z121" i="1"/>
  <c r="AA121" i="1"/>
  <c r="Y122" i="1"/>
  <c r="Z122" i="1"/>
  <c r="AA122" i="1"/>
  <c r="Y123" i="1"/>
  <c r="Z123" i="1"/>
  <c r="AA123" i="1"/>
  <c r="Y124" i="1"/>
  <c r="Z124" i="1"/>
  <c r="AA124" i="1"/>
  <c r="Y125" i="1"/>
  <c r="Z125" i="1"/>
  <c r="AA125" i="1"/>
  <c r="Y126" i="1"/>
  <c r="Z126" i="1"/>
  <c r="AA126" i="1"/>
  <c r="Y127" i="1"/>
  <c r="Z127" i="1"/>
  <c r="AA127" i="1"/>
  <c r="Y128" i="1"/>
  <c r="Z128" i="1"/>
  <c r="AA128" i="1"/>
  <c r="Y129" i="1"/>
  <c r="Z129" i="1"/>
  <c r="AA129" i="1"/>
  <c r="Y131" i="1"/>
  <c r="Z131" i="1"/>
  <c r="AA131" i="1"/>
  <c r="Y132" i="1"/>
  <c r="Z132" i="1"/>
  <c r="AA132" i="1"/>
  <c r="Y133" i="1"/>
  <c r="Z133" i="1"/>
  <c r="AA133" i="1"/>
  <c r="Y134" i="1"/>
  <c r="Z134" i="1"/>
  <c r="AA134" i="1"/>
  <c r="Y135" i="1"/>
  <c r="Z135" i="1"/>
  <c r="AA135" i="1"/>
  <c r="Y136" i="1"/>
  <c r="Z136" i="1"/>
  <c r="AA136" i="1"/>
  <c r="Y137" i="1"/>
  <c r="Z137" i="1"/>
  <c r="AA137" i="1"/>
  <c r="Y138" i="1"/>
  <c r="Z138" i="1"/>
  <c r="AA138" i="1"/>
  <c r="Y139" i="1"/>
  <c r="Z139" i="1"/>
  <c r="AA139" i="1"/>
  <c r="Y140" i="1"/>
  <c r="Z140" i="1"/>
  <c r="AA140" i="1"/>
  <c r="Y141" i="1"/>
  <c r="Z141" i="1"/>
  <c r="AA141" i="1"/>
  <c r="Y142" i="1"/>
  <c r="Z142" i="1"/>
  <c r="AA142" i="1"/>
  <c r="Y143" i="1"/>
  <c r="Z143" i="1"/>
  <c r="AA143" i="1"/>
  <c r="Y144" i="1"/>
  <c r="Z144" i="1"/>
  <c r="AA144" i="1"/>
  <c r="Y145" i="1"/>
  <c r="Z145" i="1"/>
  <c r="AA145" i="1"/>
  <c r="Y146" i="1"/>
  <c r="Z146" i="1"/>
  <c r="AA146" i="1"/>
  <c r="Y147" i="1"/>
  <c r="Z147" i="1"/>
  <c r="AA147" i="1"/>
  <c r="Y149" i="1"/>
  <c r="Z149" i="1"/>
  <c r="AA149" i="1"/>
  <c r="Y150" i="1"/>
  <c r="Z150" i="1"/>
  <c r="AA150" i="1"/>
  <c r="Y151" i="1"/>
  <c r="Z151" i="1"/>
  <c r="AA151" i="1"/>
  <c r="Y152" i="1"/>
  <c r="Z152" i="1"/>
  <c r="AA152" i="1"/>
  <c r="Y153" i="1"/>
  <c r="Z153" i="1"/>
  <c r="AA153" i="1"/>
  <c r="Y154" i="1"/>
  <c r="Z154" i="1"/>
  <c r="AA154" i="1"/>
  <c r="Y155" i="1"/>
  <c r="Z155" i="1"/>
  <c r="AA155" i="1"/>
  <c r="Y156" i="1"/>
  <c r="Z156" i="1"/>
  <c r="AA156" i="1"/>
  <c r="Y158" i="1"/>
  <c r="Z158" i="1"/>
  <c r="AA158" i="1"/>
  <c r="Y159" i="1"/>
  <c r="Z159" i="1"/>
  <c r="AA159" i="1"/>
  <c r="Y160" i="1"/>
  <c r="Z160" i="1"/>
  <c r="AA160" i="1"/>
  <c r="Y161" i="1"/>
  <c r="Z161" i="1"/>
  <c r="AA161" i="1"/>
  <c r="Y162" i="1"/>
  <c r="Z162" i="1"/>
  <c r="AA162" i="1"/>
  <c r="Y163" i="1"/>
  <c r="Z163" i="1"/>
  <c r="AA163" i="1"/>
  <c r="Y164" i="1"/>
  <c r="Z164" i="1"/>
  <c r="AA164" i="1"/>
  <c r="Y167" i="1"/>
  <c r="Z167" i="1"/>
  <c r="AA167" i="1"/>
  <c r="Y168" i="1"/>
  <c r="Z168" i="1"/>
  <c r="AA168" i="1"/>
  <c r="Y169" i="1"/>
  <c r="Z169" i="1"/>
  <c r="AA169" i="1"/>
  <c r="Y170" i="1"/>
  <c r="Z170" i="1"/>
  <c r="AA170" i="1"/>
  <c r="Y171" i="1"/>
  <c r="Z171" i="1"/>
  <c r="AA171" i="1"/>
  <c r="Y172" i="1"/>
  <c r="Z172" i="1"/>
  <c r="AA172" i="1"/>
  <c r="Y173" i="1"/>
  <c r="Z173" i="1"/>
  <c r="AA173" i="1"/>
  <c r="Y174" i="1"/>
  <c r="Z174" i="1"/>
  <c r="AA174" i="1"/>
  <c r="Y175" i="1"/>
  <c r="Z175" i="1"/>
  <c r="AA175" i="1"/>
  <c r="Y176" i="1"/>
  <c r="Z176" i="1"/>
  <c r="AA176" i="1"/>
  <c r="Y177" i="1"/>
  <c r="Z177" i="1"/>
  <c r="AA177" i="1"/>
  <c r="Y178" i="1"/>
  <c r="Z178" i="1"/>
  <c r="AA178" i="1"/>
  <c r="Y179" i="1"/>
  <c r="Z179" i="1"/>
  <c r="AA179" i="1"/>
  <c r="Y180" i="1"/>
  <c r="Z180" i="1"/>
  <c r="AA180" i="1"/>
  <c r="Y182" i="1"/>
  <c r="Z182" i="1"/>
  <c r="AA182" i="1"/>
  <c r="Y183" i="1"/>
  <c r="Z183" i="1"/>
  <c r="AA183" i="1"/>
  <c r="Y184" i="1"/>
  <c r="Z184" i="1"/>
  <c r="AA184" i="1"/>
  <c r="Y185" i="1"/>
  <c r="Z185" i="1"/>
  <c r="AA185" i="1"/>
  <c r="Y186" i="1"/>
  <c r="Z186" i="1"/>
  <c r="AA186" i="1"/>
  <c r="Y187" i="1"/>
  <c r="Z187" i="1"/>
  <c r="AA187" i="1"/>
  <c r="Y188" i="1"/>
  <c r="Z188" i="1"/>
  <c r="AA188" i="1"/>
  <c r="Y190" i="1"/>
  <c r="Z190" i="1"/>
  <c r="AA190" i="1"/>
  <c r="Y191" i="1"/>
  <c r="Z191" i="1"/>
  <c r="AA191" i="1"/>
  <c r="Y193" i="1"/>
  <c r="Z193" i="1"/>
  <c r="AA193" i="1"/>
  <c r="Y194" i="1"/>
  <c r="Z194" i="1"/>
  <c r="AA194" i="1"/>
  <c r="Y195" i="1"/>
  <c r="Z195" i="1"/>
  <c r="AA195" i="1"/>
  <c r="Y196" i="1"/>
  <c r="Z196" i="1"/>
  <c r="AA196" i="1"/>
  <c r="Y197" i="1"/>
  <c r="Z197" i="1"/>
  <c r="AA197" i="1"/>
  <c r="Y199" i="1"/>
  <c r="Z199" i="1"/>
  <c r="AA199" i="1"/>
  <c r="Y200" i="1"/>
  <c r="Z200" i="1"/>
  <c r="AA200" i="1"/>
  <c r="Y201" i="1"/>
  <c r="Z201" i="1"/>
  <c r="AA201" i="1"/>
  <c r="Y202" i="1"/>
  <c r="Z202" i="1"/>
  <c r="AA202" i="1"/>
  <c r="Y205" i="1"/>
  <c r="Z205" i="1"/>
  <c r="AA205" i="1"/>
  <c r="Y206" i="1"/>
  <c r="Z206" i="1"/>
  <c r="AA206" i="1"/>
  <c r="Y207" i="1"/>
  <c r="Z207" i="1"/>
  <c r="AA207" i="1"/>
  <c r="Y208" i="1"/>
  <c r="Z208" i="1"/>
  <c r="AA208" i="1"/>
  <c r="Y209" i="1"/>
  <c r="Z209" i="1"/>
  <c r="AA209" i="1"/>
  <c r="Y210" i="1"/>
  <c r="Z210" i="1"/>
  <c r="AA210" i="1"/>
  <c r="Y211" i="1"/>
  <c r="Z211" i="1"/>
  <c r="AA211" i="1"/>
  <c r="Y212" i="1"/>
  <c r="Z212" i="1"/>
  <c r="AA212" i="1"/>
  <c r="Y213" i="1"/>
  <c r="Z213" i="1"/>
  <c r="AA213" i="1"/>
  <c r="Y214" i="1"/>
  <c r="Z214" i="1"/>
  <c r="AA214" i="1"/>
  <c r="Y215" i="1"/>
  <c r="Z215" i="1"/>
  <c r="AA215" i="1"/>
  <c r="Y216" i="1"/>
  <c r="Z216" i="1"/>
  <c r="AA216" i="1"/>
  <c r="Y217" i="1"/>
  <c r="Z217" i="1"/>
  <c r="AA217" i="1"/>
  <c r="Y218" i="1"/>
  <c r="Z218" i="1"/>
  <c r="AA218" i="1"/>
  <c r="Y220" i="1"/>
  <c r="Z220" i="1"/>
  <c r="AA220" i="1"/>
  <c r="Y221" i="1"/>
  <c r="Z221" i="1"/>
  <c r="AA221" i="1"/>
  <c r="Y222" i="1"/>
  <c r="Z222" i="1"/>
  <c r="AA222" i="1"/>
  <c r="Y223" i="1"/>
  <c r="Z223" i="1"/>
  <c r="AA223" i="1"/>
  <c r="Y224" i="1"/>
  <c r="Z224" i="1"/>
  <c r="AA224" i="1"/>
  <c r="Y225" i="1"/>
  <c r="Z225" i="1"/>
  <c r="AA225" i="1"/>
  <c r="Y227" i="1"/>
  <c r="Z227" i="1"/>
  <c r="AA227" i="1"/>
  <c r="Y228" i="1"/>
  <c r="Z228" i="1"/>
  <c r="AA228" i="1"/>
  <c r="Y229" i="1"/>
  <c r="Z229" i="1"/>
  <c r="AA229" i="1"/>
  <c r="Y230" i="1"/>
  <c r="Z230" i="1"/>
  <c r="AA230" i="1"/>
  <c r="Y231" i="1"/>
  <c r="Z231" i="1"/>
  <c r="AA231" i="1"/>
  <c r="Y233" i="1"/>
  <c r="Z233" i="1"/>
  <c r="AA233" i="1"/>
  <c r="Y234" i="1"/>
  <c r="Z234" i="1"/>
  <c r="AA234" i="1"/>
  <c r="Y236" i="1"/>
  <c r="Z236" i="1"/>
  <c r="AA236" i="1"/>
  <c r="Y237" i="1"/>
  <c r="Z237" i="1"/>
  <c r="AA237" i="1"/>
  <c r="Y238" i="1"/>
  <c r="Z238" i="1"/>
  <c r="AA238" i="1"/>
  <c r="Y239" i="1"/>
  <c r="Z239" i="1"/>
  <c r="AA239" i="1"/>
  <c r="Y240" i="1"/>
  <c r="Z240" i="1"/>
  <c r="AA240" i="1"/>
  <c r="Y241" i="1"/>
  <c r="Z241" i="1"/>
  <c r="AA241" i="1"/>
  <c r="Y242" i="1"/>
  <c r="Z242" i="1"/>
  <c r="AA242" i="1"/>
  <c r="Y243" i="1"/>
  <c r="Z243" i="1"/>
  <c r="AA243" i="1"/>
  <c r="Y244" i="1"/>
  <c r="Z244" i="1"/>
  <c r="AA244" i="1"/>
  <c r="Y245" i="1"/>
  <c r="Z245" i="1"/>
  <c r="AA245" i="1"/>
  <c r="Y246" i="1"/>
  <c r="Z246" i="1"/>
  <c r="AA246" i="1"/>
  <c r="Y247" i="1"/>
  <c r="Z247" i="1"/>
  <c r="AA247" i="1"/>
  <c r="Y248" i="1"/>
  <c r="Z248" i="1"/>
  <c r="AA248" i="1"/>
  <c r="Y249" i="1"/>
  <c r="Z249" i="1"/>
  <c r="AA249" i="1"/>
  <c r="Y250" i="1"/>
  <c r="Z250" i="1"/>
  <c r="AA250" i="1"/>
  <c r="Y251" i="1"/>
  <c r="Z251" i="1"/>
  <c r="AA251" i="1"/>
  <c r="Y252" i="1"/>
  <c r="Z252" i="1"/>
  <c r="AA252" i="1"/>
  <c r="Y255" i="1"/>
  <c r="Z255" i="1"/>
  <c r="AA255" i="1"/>
  <c r="Y256" i="1"/>
  <c r="Z256" i="1"/>
  <c r="AA256" i="1"/>
  <c r="Y257" i="1"/>
  <c r="Z257" i="1"/>
  <c r="AA257" i="1"/>
  <c r="Y258" i="1"/>
  <c r="Z258" i="1"/>
  <c r="AA258" i="1"/>
  <c r="Y259" i="1"/>
  <c r="Z259" i="1"/>
  <c r="AA259" i="1"/>
  <c r="Y260" i="1"/>
  <c r="Z260" i="1"/>
  <c r="AA260" i="1"/>
  <c r="Y261" i="1"/>
  <c r="Z261" i="1"/>
  <c r="AA261" i="1"/>
  <c r="Y262" i="1"/>
  <c r="Z262" i="1"/>
  <c r="AA262" i="1"/>
  <c r="Y263" i="1"/>
  <c r="Z263" i="1"/>
  <c r="AA263" i="1"/>
  <c r="Y264" i="1"/>
  <c r="Z264" i="1"/>
  <c r="AA264" i="1"/>
  <c r="Y265" i="1"/>
  <c r="Z265" i="1"/>
  <c r="AA265" i="1"/>
  <c r="Y266" i="1"/>
  <c r="Z266" i="1"/>
  <c r="AA266" i="1"/>
  <c r="Y267" i="1"/>
  <c r="Z267" i="1"/>
  <c r="AA267" i="1"/>
  <c r="Y268" i="1"/>
  <c r="Z268" i="1"/>
  <c r="AA268" i="1"/>
  <c r="Y270" i="1"/>
  <c r="Z270" i="1"/>
  <c r="AA270" i="1"/>
  <c r="Y271" i="1"/>
  <c r="Z271" i="1"/>
  <c r="AA271" i="1"/>
  <c r="Y272" i="1"/>
  <c r="Z272" i="1"/>
  <c r="AA272" i="1"/>
  <c r="Y273" i="1"/>
  <c r="Z273" i="1"/>
  <c r="AA273" i="1"/>
  <c r="Y274" i="1"/>
  <c r="Z274" i="1"/>
  <c r="AA274" i="1"/>
  <c r="Y275" i="1"/>
  <c r="Z275" i="1"/>
  <c r="AA275" i="1"/>
  <c r="Y276" i="1"/>
  <c r="Z276" i="1"/>
  <c r="AA276" i="1"/>
  <c r="Y277" i="1"/>
  <c r="Z277" i="1"/>
  <c r="AA277" i="1"/>
  <c r="Y278" i="1"/>
  <c r="Z278" i="1"/>
  <c r="AA278" i="1"/>
  <c r="Y279" i="1"/>
  <c r="Z279" i="1"/>
  <c r="AA279" i="1"/>
  <c r="Y280" i="1"/>
  <c r="Z280" i="1"/>
  <c r="AA280" i="1"/>
  <c r="Y281" i="1"/>
  <c r="Z281" i="1"/>
  <c r="AA281" i="1"/>
  <c r="Y282" i="1"/>
  <c r="Z282" i="1"/>
  <c r="AA282" i="1"/>
  <c r="Y283" i="1"/>
  <c r="Z283" i="1"/>
  <c r="AA283" i="1"/>
  <c r="Y284" i="1"/>
  <c r="Z284" i="1"/>
  <c r="AA284" i="1"/>
  <c r="Y286" i="1"/>
  <c r="Z286" i="1"/>
  <c r="AA286" i="1"/>
  <c r="Y287" i="1"/>
  <c r="Z287" i="1"/>
  <c r="AA287" i="1"/>
  <c r="Y288" i="1"/>
  <c r="Z288" i="1"/>
  <c r="AA288" i="1"/>
  <c r="Y289" i="1"/>
  <c r="Z289" i="1"/>
  <c r="AA289" i="1"/>
  <c r="Y290" i="1"/>
  <c r="Z290" i="1"/>
  <c r="AA290" i="1"/>
  <c r="Y292" i="1"/>
  <c r="Z292" i="1"/>
  <c r="AA292" i="1"/>
  <c r="Y293" i="1"/>
  <c r="Z293" i="1"/>
  <c r="AA293" i="1"/>
  <c r="Y294" i="1"/>
  <c r="Z294" i="1"/>
  <c r="AA294" i="1"/>
  <c r="Y295" i="1"/>
  <c r="Z295" i="1"/>
  <c r="AA295" i="1"/>
  <c r="Y296" i="1"/>
  <c r="Z296" i="1"/>
  <c r="AA296" i="1"/>
  <c r="Y297" i="1"/>
  <c r="Z297" i="1"/>
  <c r="AA297" i="1"/>
  <c r="Y298" i="1"/>
  <c r="Z298" i="1"/>
  <c r="AA298" i="1"/>
  <c r="Y300" i="1"/>
  <c r="Z300" i="1"/>
  <c r="AA300" i="1"/>
  <c r="Y301" i="1"/>
  <c r="Z301" i="1"/>
  <c r="AA301" i="1"/>
  <c r="Y302" i="1"/>
  <c r="Z302" i="1"/>
  <c r="AA302" i="1"/>
  <c r="Y303" i="1"/>
  <c r="Z303" i="1"/>
  <c r="AA303" i="1"/>
  <c r="Y304" i="1"/>
  <c r="Z304" i="1"/>
  <c r="AA304" i="1"/>
  <c r="Y305" i="1"/>
  <c r="Z305" i="1"/>
  <c r="AA305" i="1"/>
  <c r="Y309" i="1"/>
  <c r="Z309" i="1"/>
  <c r="AA309" i="1"/>
  <c r="Y310" i="1"/>
  <c r="Z310" i="1"/>
  <c r="AA310" i="1"/>
  <c r="Y311" i="1"/>
  <c r="Z311" i="1"/>
  <c r="AA311" i="1"/>
  <c r="Y312" i="1"/>
  <c r="Z312" i="1"/>
  <c r="AA312" i="1"/>
  <c r="Y313" i="1"/>
  <c r="Z313" i="1"/>
  <c r="AA313" i="1"/>
  <c r="Y314" i="1"/>
  <c r="Z314" i="1"/>
  <c r="AA314" i="1"/>
  <c r="Y315" i="1"/>
  <c r="Z315" i="1"/>
  <c r="AA315" i="1"/>
  <c r="Y316" i="1"/>
  <c r="Z316" i="1"/>
  <c r="AA316" i="1"/>
  <c r="Y317" i="1"/>
  <c r="Z317" i="1"/>
  <c r="AA317" i="1"/>
  <c r="Y318" i="1"/>
  <c r="Z318" i="1"/>
  <c r="AA318" i="1"/>
  <c r="Y319" i="1"/>
  <c r="Z319" i="1"/>
  <c r="AA319" i="1"/>
  <c r="Y320" i="1"/>
  <c r="Z320" i="1"/>
  <c r="AA320" i="1"/>
  <c r="Y321" i="1"/>
  <c r="Z321" i="1"/>
  <c r="AA321" i="1"/>
  <c r="Y322" i="1"/>
  <c r="Z322" i="1"/>
  <c r="AA322" i="1"/>
  <c r="Y324" i="1"/>
  <c r="Z324" i="1"/>
  <c r="AA324" i="1"/>
  <c r="Y325" i="1"/>
  <c r="Z325" i="1"/>
  <c r="AA325" i="1"/>
  <c r="Y326" i="1"/>
  <c r="Z326" i="1"/>
  <c r="AA326" i="1"/>
  <c r="Y327" i="1"/>
  <c r="Z327" i="1"/>
  <c r="AA327" i="1"/>
  <c r="Y329" i="1"/>
  <c r="Z329" i="1"/>
  <c r="AA329" i="1"/>
  <c r="Y330" i="1"/>
  <c r="Z330" i="1"/>
  <c r="AA330" i="1"/>
  <c r="Y332" i="1"/>
  <c r="Z332" i="1"/>
  <c r="AA332" i="1"/>
  <c r="Y333" i="1"/>
  <c r="Z333" i="1"/>
  <c r="AA333" i="1"/>
  <c r="Y334" i="1"/>
  <c r="Z334" i="1"/>
  <c r="AA334" i="1"/>
  <c r="Y335" i="1"/>
  <c r="Z335" i="1"/>
  <c r="AA335" i="1"/>
  <c r="Y336" i="1"/>
  <c r="Z336" i="1"/>
  <c r="AA336" i="1"/>
  <c r="Y337" i="1"/>
  <c r="Z337" i="1"/>
  <c r="AA337" i="1"/>
  <c r="Y339" i="1"/>
  <c r="Z339" i="1"/>
  <c r="AA339" i="1"/>
  <c r="Y340" i="1"/>
  <c r="Z340" i="1"/>
  <c r="AA340" i="1"/>
  <c r="Y341" i="1"/>
  <c r="Z341" i="1"/>
  <c r="AA341" i="1"/>
  <c r="Y342" i="1"/>
  <c r="Z342" i="1"/>
  <c r="AA342" i="1"/>
  <c r="Y344" i="1"/>
  <c r="Z344" i="1"/>
  <c r="AA344" i="1"/>
  <c r="Y345" i="1"/>
  <c r="Z345" i="1"/>
  <c r="AA345" i="1"/>
  <c r="Y348" i="1"/>
  <c r="Z348" i="1"/>
  <c r="AA348" i="1"/>
  <c r="Y349" i="1"/>
  <c r="Z349" i="1"/>
  <c r="AA349" i="1"/>
  <c r="Y350" i="1"/>
  <c r="Z350" i="1"/>
  <c r="AA350" i="1"/>
  <c r="Y351" i="1"/>
  <c r="Z351" i="1"/>
  <c r="AA351" i="1"/>
  <c r="Y352" i="1"/>
  <c r="Z352" i="1"/>
  <c r="AA352" i="1"/>
  <c r="Y353" i="1"/>
  <c r="Z353" i="1"/>
  <c r="AA353" i="1"/>
  <c r="Y354" i="1"/>
  <c r="Z354" i="1"/>
  <c r="AA354" i="1"/>
  <c r="Y355" i="1"/>
  <c r="Z355" i="1"/>
  <c r="AA355" i="1"/>
  <c r="Y356" i="1"/>
  <c r="Z356" i="1"/>
  <c r="AA356" i="1"/>
  <c r="Y357" i="1"/>
  <c r="Z357" i="1"/>
  <c r="AA357" i="1"/>
  <c r="Y358" i="1"/>
  <c r="Z358" i="1"/>
  <c r="AA358" i="1"/>
  <c r="Y359" i="1"/>
  <c r="Z359" i="1"/>
  <c r="AA359" i="1"/>
  <c r="Y360" i="1"/>
  <c r="Z360" i="1"/>
  <c r="AA360" i="1"/>
  <c r="Y361" i="1"/>
  <c r="Z361" i="1"/>
  <c r="AA361" i="1"/>
  <c r="Y363" i="1"/>
  <c r="Z363" i="1"/>
  <c r="AA363" i="1"/>
  <c r="Y364" i="1"/>
  <c r="Z364" i="1"/>
  <c r="AA364" i="1"/>
  <c r="Y365" i="1"/>
  <c r="Z365" i="1"/>
  <c r="AA365" i="1"/>
  <c r="Y366" i="1"/>
  <c r="Z366" i="1"/>
  <c r="AA366" i="1"/>
  <c r="Y367" i="1"/>
  <c r="Z367" i="1"/>
  <c r="AA367" i="1"/>
  <c r="Y368" i="1"/>
  <c r="Z368" i="1"/>
  <c r="AA368" i="1"/>
  <c r="Y369" i="1"/>
  <c r="Z369" i="1"/>
  <c r="AA369" i="1"/>
  <c r="Y370" i="1"/>
  <c r="Z370" i="1"/>
  <c r="AA370" i="1"/>
  <c r="Y371" i="1"/>
  <c r="Z371" i="1"/>
  <c r="AA371" i="1"/>
  <c r="Y372" i="1"/>
  <c r="Z372" i="1"/>
  <c r="AA372" i="1"/>
  <c r="Y373" i="1"/>
  <c r="Z373" i="1"/>
  <c r="AA373" i="1"/>
  <c r="Y374" i="1"/>
  <c r="Z374" i="1"/>
  <c r="AA374" i="1"/>
  <c r="Y375" i="1"/>
  <c r="Z375" i="1"/>
  <c r="AA375" i="1"/>
  <c r="Y376" i="1"/>
  <c r="Z376" i="1"/>
  <c r="AA376" i="1"/>
  <c r="Y378" i="1"/>
  <c r="Z378" i="1"/>
  <c r="AA378" i="1"/>
  <c r="Y379" i="1"/>
  <c r="Z379" i="1"/>
  <c r="AA379" i="1"/>
  <c r="Y380" i="1"/>
  <c r="Z380" i="1"/>
  <c r="AA380" i="1"/>
  <c r="Y381" i="1"/>
  <c r="Z381" i="1"/>
  <c r="AA381" i="1"/>
  <c r="Y383" i="1"/>
  <c r="Z383" i="1"/>
  <c r="AA383" i="1"/>
  <c r="Y384" i="1"/>
  <c r="Z384" i="1"/>
  <c r="AA384" i="1"/>
  <c r="Y385" i="1"/>
  <c r="Z385" i="1"/>
  <c r="AA385" i="1"/>
  <c r="Y386" i="1"/>
  <c r="Z386" i="1"/>
  <c r="AA386" i="1"/>
  <c r="Y387" i="1"/>
  <c r="Z387" i="1"/>
  <c r="AA387" i="1"/>
  <c r="Y388" i="1"/>
  <c r="Z388" i="1"/>
  <c r="AA388" i="1"/>
  <c r="Y390" i="1"/>
  <c r="Z390" i="1"/>
  <c r="AA390" i="1"/>
  <c r="Y391" i="1"/>
  <c r="Z391" i="1"/>
  <c r="AA391" i="1"/>
  <c r="Y392" i="1"/>
  <c r="Z392" i="1"/>
  <c r="AA392" i="1"/>
  <c r="Y393" i="1"/>
  <c r="Z393" i="1"/>
  <c r="AA393" i="1"/>
  <c r="Y396" i="1"/>
  <c r="Z396" i="1"/>
  <c r="AA396" i="1"/>
  <c r="Y397" i="1"/>
  <c r="Z397" i="1"/>
  <c r="AA397" i="1"/>
  <c r="Y398" i="1"/>
  <c r="Z398" i="1"/>
  <c r="AA398" i="1"/>
  <c r="Y399" i="1"/>
  <c r="Z399" i="1"/>
  <c r="AA399" i="1"/>
  <c r="Y400" i="1"/>
  <c r="Z400" i="1"/>
  <c r="AA400" i="1"/>
  <c r="Y401" i="1"/>
  <c r="Z401" i="1"/>
  <c r="AA401" i="1"/>
  <c r="Y402" i="1"/>
  <c r="Z402" i="1"/>
  <c r="AA402" i="1"/>
  <c r="Y403" i="1"/>
  <c r="Z403" i="1"/>
  <c r="AA403" i="1"/>
  <c r="Y404" i="1"/>
  <c r="Z404" i="1"/>
  <c r="AA404" i="1"/>
  <c r="Y405" i="1"/>
  <c r="Z405" i="1"/>
  <c r="AA405" i="1"/>
  <c r="Y406" i="1"/>
  <c r="Z406" i="1"/>
  <c r="AA406" i="1"/>
  <c r="Y407" i="1"/>
  <c r="Z407" i="1"/>
  <c r="AA407" i="1"/>
  <c r="Y408" i="1"/>
  <c r="Z408" i="1"/>
  <c r="AA408" i="1"/>
  <c r="Y410" i="1"/>
  <c r="Z410" i="1"/>
  <c r="AA410" i="1"/>
  <c r="Y411" i="1"/>
  <c r="Z411" i="1"/>
  <c r="AA411" i="1"/>
  <c r="Y412" i="1"/>
  <c r="Z412" i="1"/>
  <c r="AA412" i="1"/>
  <c r="Y413" i="1"/>
  <c r="Z413" i="1"/>
  <c r="AA413" i="1"/>
  <c r="Y414" i="1"/>
  <c r="Z414" i="1"/>
  <c r="AA414" i="1"/>
  <c r="Y415" i="1"/>
  <c r="Z415" i="1"/>
  <c r="AA415" i="1"/>
  <c r="Y416" i="1"/>
  <c r="Z416" i="1"/>
  <c r="AA416" i="1"/>
  <c r="Y418" i="1"/>
  <c r="Z418" i="1"/>
  <c r="AA418" i="1"/>
  <c r="Y420" i="1"/>
  <c r="Z420" i="1"/>
  <c r="AA420" i="1"/>
  <c r="Y421" i="1"/>
  <c r="Z421" i="1"/>
  <c r="AA421" i="1"/>
  <c r="Y422" i="1"/>
  <c r="Z422" i="1"/>
  <c r="AA422" i="1"/>
  <c r="Y423" i="1"/>
  <c r="Z423" i="1"/>
  <c r="AA423" i="1"/>
  <c r="Y425" i="1"/>
  <c r="Z425" i="1"/>
  <c r="AA425" i="1"/>
  <c r="Y426" i="1"/>
  <c r="Z426" i="1"/>
  <c r="AA426" i="1"/>
  <c r="Y427" i="1"/>
  <c r="Z427" i="1"/>
  <c r="AA427" i="1"/>
  <c r="Y428" i="1"/>
  <c r="Z428" i="1"/>
  <c r="AA428" i="1"/>
  <c r="Y431" i="1"/>
  <c r="Z431" i="1"/>
  <c r="AA431" i="1"/>
  <c r="Y432" i="1"/>
  <c r="Z432" i="1"/>
  <c r="AA432" i="1"/>
  <c r="Y433" i="1"/>
  <c r="Z433" i="1"/>
  <c r="AA433" i="1"/>
  <c r="Y434" i="1"/>
  <c r="Z434" i="1"/>
  <c r="AA434" i="1"/>
  <c r="Y435" i="1"/>
  <c r="Z435" i="1"/>
  <c r="AA435" i="1"/>
  <c r="Y436" i="1"/>
  <c r="Z436" i="1"/>
  <c r="AA436" i="1"/>
  <c r="Y437" i="1"/>
  <c r="Z437" i="1"/>
  <c r="AA437" i="1"/>
  <c r="Y438" i="1"/>
  <c r="Z438" i="1"/>
  <c r="AA438" i="1"/>
  <c r="Y439" i="1"/>
  <c r="Z439" i="1"/>
  <c r="AA439" i="1"/>
  <c r="Y440" i="1"/>
  <c r="Z440" i="1"/>
  <c r="AA440" i="1"/>
  <c r="Y441" i="1"/>
  <c r="Z441" i="1"/>
  <c r="AA441" i="1"/>
  <c r="Y442" i="1"/>
  <c r="Z442" i="1"/>
  <c r="AA442" i="1"/>
  <c r="Y443" i="1"/>
  <c r="Z443" i="1"/>
  <c r="AA443" i="1"/>
  <c r="Y444" i="1"/>
  <c r="Z444" i="1"/>
  <c r="AA444" i="1"/>
  <c r="Y446" i="1"/>
  <c r="Z446" i="1"/>
  <c r="AA446" i="1"/>
  <c r="Y447" i="1"/>
  <c r="Z447" i="1"/>
  <c r="AA447" i="1"/>
  <c r="Y448" i="1"/>
  <c r="Z448" i="1"/>
  <c r="AA448" i="1"/>
  <c r="Y449" i="1"/>
  <c r="Z449" i="1"/>
  <c r="AA449" i="1"/>
  <c r="Y450" i="1"/>
  <c r="Z450" i="1"/>
  <c r="AA450" i="1"/>
  <c r="Y451" i="1"/>
  <c r="Z451" i="1"/>
  <c r="AA451" i="1"/>
  <c r="Y452" i="1"/>
  <c r="Z452" i="1"/>
  <c r="AA452" i="1"/>
  <c r="Y454" i="1"/>
  <c r="Z454" i="1"/>
  <c r="AA454" i="1"/>
  <c r="Y455" i="1"/>
  <c r="Z455" i="1"/>
  <c r="AA455" i="1"/>
  <c r="Y456" i="1"/>
  <c r="Z456" i="1"/>
  <c r="AA456" i="1"/>
  <c r="Y457" i="1"/>
  <c r="Z457" i="1"/>
  <c r="AA457" i="1"/>
  <c r="Y458" i="1"/>
  <c r="Z458" i="1"/>
  <c r="AA458" i="1"/>
  <c r="Y459" i="1"/>
  <c r="Z459" i="1"/>
  <c r="AA459" i="1"/>
  <c r="Y460" i="1"/>
  <c r="Z460" i="1"/>
  <c r="AA460" i="1"/>
  <c r="Y461" i="1"/>
  <c r="Z461" i="1"/>
  <c r="AA461" i="1"/>
  <c r="Y462" i="1"/>
  <c r="Z462" i="1"/>
  <c r="AA462" i="1"/>
  <c r="Y463" i="1"/>
  <c r="Z463" i="1"/>
  <c r="AA463" i="1"/>
  <c r="Y464" i="1"/>
  <c r="Z464" i="1"/>
  <c r="AA464" i="1"/>
  <c r="Y465" i="1"/>
  <c r="Z465" i="1"/>
  <c r="AA465" i="1"/>
  <c r="Y466" i="1"/>
  <c r="Z466" i="1"/>
  <c r="AA466" i="1"/>
  <c r="Y467" i="1"/>
  <c r="Z467" i="1"/>
  <c r="AA467" i="1"/>
  <c r="Y468" i="1"/>
  <c r="Z468" i="1"/>
  <c r="AA468" i="1"/>
  <c r="Y469" i="1"/>
  <c r="Z469" i="1"/>
  <c r="AA469" i="1"/>
  <c r="Y470" i="1"/>
  <c r="Z470" i="1"/>
  <c r="AA470" i="1"/>
  <c r="Y471" i="1"/>
  <c r="Z471" i="1"/>
  <c r="AA471" i="1"/>
  <c r="Y473" i="1"/>
  <c r="Z473" i="1"/>
  <c r="AA473" i="1"/>
  <c r="Y474" i="1"/>
  <c r="Z474" i="1"/>
  <c r="AA474" i="1"/>
  <c r="Y475" i="1"/>
  <c r="Z475" i="1"/>
  <c r="AA475" i="1"/>
  <c r="Y476" i="1"/>
  <c r="Z476" i="1"/>
  <c r="AA476" i="1"/>
  <c r="Y477" i="1"/>
  <c r="Z477" i="1"/>
  <c r="AA477" i="1"/>
  <c r="Y478" i="1"/>
  <c r="Z478" i="1"/>
  <c r="AA478" i="1"/>
  <c r="Y479" i="1"/>
  <c r="Z479" i="1"/>
  <c r="AA479" i="1"/>
  <c r="Y480" i="1"/>
  <c r="Z480" i="1"/>
  <c r="AA480" i="1"/>
  <c r="Y482" i="1"/>
  <c r="Z482" i="1"/>
  <c r="AA482" i="1"/>
  <c r="Y483" i="1"/>
  <c r="Z483" i="1"/>
  <c r="AA483" i="1"/>
  <c r="Y484" i="1"/>
  <c r="Z484" i="1"/>
  <c r="AA484" i="1"/>
  <c r="Y485" i="1"/>
  <c r="Z485" i="1"/>
  <c r="AA485" i="1"/>
  <c r="Y486" i="1"/>
  <c r="Z486" i="1"/>
  <c r="AA486" i="1"/>
  <c r="Y487" i="1"/>
  <c r="Z487" i="1"/>
  <c r="AA487" i="1"/>
  <c r="Y490" i="1"/>
  <c r="Z490" i="1"/>
  <c r="AA490" i="1"/>
  <c r="Y491" i="1"/>
  <c r="Z491" i="1"/>
  <c r="AA491" i="1"/>
  <c r="Y492" i="1"/>
  <c r="Z492" i="1"/>
  <c r="AA492" i="1"/>
  <c r="Y493" i="1"/>
  <c r="Z493" i="1"/>
  <c r="AA493" i="1"/>
  <c r="Y494" i="1"/>
  <c r="Z494" i="1"/>
  <c r="AA494" i="1"/>
  <c r="Y495" i="1"/>
  <c r="Z495" i="1"/>
  <c r="AA495" i="1"/>
  <c r="Y496" i="1"/>
  <c r="Z496" i="1"/>
  <c r="AA496" i="1"/>
  <c r="Y497" i="1"/>
  <c r="Z497" i="1"/>
  <c r="AA497" i="1"/>
  <c r="Y498" i="1"/>
  <c r="Z498" i="1"/>
  <c r="AA498" i="1"/>
  <c r="Y499" i="1"/>
  <c r="Z499" i="1"/>
  <c r="AA499" i="1"/>
  <c r="Y500" i="1"/>
  <c r="Z500" i="1"/>
  <c r="AA500" i="1"/>
  <c r="Y501" i="1"/>
  <c r="Z501" i="1"/>
  <c r="AA501" i="1"/>
  <c r="Y502" i="1"/>
  <c r="Z502" i="1"/>
  <c r="AA502" i="1"/>
  <c r="Y503" i="1"/>
  <c r="Z503" i="1"/>
  <c r="AA503" i="1"/>
  <c r="Y505" i="1"/>
  <c r="Z505" i="1"/>
  <c r="AA505" i="1"/>
  <c r="Y506" i="1"/>
  <c r="Z506" i="1"/>
  <c r="AA506" i="1"/>
  <c r="Y507" i="1"/>
  <c r="Z507" i="1"/>
  <c r="AA507" i="1"/>
  <c r="Y508" i="1"/>
  <c r="Z508" i="1"/>
  <c r="AA508" i="1"/>
  <c r="Y510" i="1"/>
  <c r="Z510" i="1"/>
  <c r="AA510" i="1"/>
  <c r="Y512" i="1"/>
  <c r="Z512" i="1"/>
  <c r="AA512" i="1"/>
  <c r="Y513" i="1"/>
  <c r="Z513" i="1"/>
  <c r="AA513" i="1"/>
  <c r="Y514" i="1"/>
  <c r="Z514" i="1"/>
  <c r="AA514" i="1"/>
  <c r="Y515" i="1"/>
  <c r="Z515" i="1"/>
  <c r="AA515" i="1"/>
  <c r="Y516" i="1"/>
  <c r="Z516" i="1"/>
  <c r="AA516" i="1"/>
  <c r="Y517" i="1"/>
  <c r="Z517" i="1"/>
  <c r="AA517" i="1"/>
  <c r="Y518" i="1"/>
  <c r="Z518" i="1"/>
  <c r="AA518" i="1"/>
  <c r="Y519" i="1"/>
  <c r="Z519" i="1"/>
  <c r="AA519" i="1"/>
  <c r="Y520" i="1"/>
  <c r="Z520" i="1"/>
  <c r="AA520" i="1"/>
  <c r="Y521" i="1"/>
  <c r="Z521" i="1"/>
  <c r="AA521" i="1"/>
  <c r="Y522" i="1"/>
  <c r="Z522" i="1"/>
  <c r="AA522" i="1"/>
  <c r="Y523" i="1"/>
  <c r="Z523" i="1"/>
  <c r="AA523" i="1"/>
  <c r="Y524" i="1"/>
  <c r="Z524" i="1"/>
  <c r="AA524" i="1"/>
  <c r="Y525" i="1"/>
  <c r="Z525" i="1"/>
  <c r="AA525" i="1"/>
  <c r="Y526" i="1"/>
  <c r="Z526" i="1"/>
  <c r="AA526" i="1"/>
  <c r="Y527" i="1"/>
  <c r="Z527" i="1"/>
  <c r="AA527" i="1"/>
  <c r="Y528" i="1"/>
  <c r="Z528" i="1"/>
  <c r="AA528" i="1"/>
  <c r="Y529" i="1"/>
  <c r="Z529" i="1"/>
  <c r="AA529" i="1"/>
  <c r="Y530" i="1"/>
  <c r="Z530" i="1"/>
  <c r="AA530" i="1"/>
  <c r="Y532" i="1"/>
  <c r="Z532" i="1"/>
  <c r="AA532" i="1"/>
  <c r="Y533" i="1"/>
  <c r="Z533" i="1"/>
  <c r="AA533" i="1"/>
  <c r="Y536" i="1"/>
  <c r="Z536" i="1"/>
  <c r="AA536" i="1"/>
  <c r="Y537" i="1"/>
  <c r="Z537" i="1"/>
  <c r="AA537" i="1"/>
  <c r="Y538" i="1"/>
  <c r="Z538" i="1"/>
  <c r="AA538" i="1"/>
  <c r="Y539" i="1"/>
  <c r="Z539" i="1"/>
  <c r="AA539" i="1"/>
  <c r="Y540" i="1"/>
  <c r="Z540" i="1"/>
  <c r="AA540" i="1"/>
  <c r="Y541" i="1"/>
  <c r="Z541" i="1"/>
  <c r="AA541" i="1"/>
  <c r="Y542" i="1"/>
  <c r="Z542" i="1"/>
  <c r="AA542" i="1"/>
  <c r="Y543" i="1"/>
  <c r="Z543" i="1"/>
  <c r="AA543" i="1"/>
  <c r="Y544" i="1"/>
  <c r="Z544" i="1"/>
  <c r="AA544" i="1"/>
  <c r="Y545" i="1"/>
  <c r="Z545" i="1"/>
  <c r="AA545" i="1"/>
  <c r="Y546" i="1"/>
  <c r="Z546" i="1"/>
  <c r="AA546" i="1"/>
  <c r="Y547" i="1"/>
  <c r="Z547" i="1"/>
  <c r="AA547" i="1"/>
  <c r="Y548" i="1"/>
  <c r="Z548" i="1"/>
  <c r="AA548" i="1"/>
  <c r="Y549" i="1"/>
  <c r="Z549" i="1"/>
  <c r="AA549" i="1"/>
  <c r="Y550" i="1"/>
  <c r="Z550" i="1"/>
  <c r="AA550" i="1"/>
  <c r="Y551" i="1"/>
  <c r="Z551" i="1"/>
  <c r="AA551" i="1"/>
  <c r="Y552" i="1"/>
  <c r="Z552" i="1"/>
  <c r="AA552" i="1"/>
  <c r="Y553" i="1"/>
  <c r="Z553" i="1"/>
  <c r="AA553" i="1"/>
  <c r="Y554" i="1"/>
  <c r="Z554" i="1"/>
  <c r="AA554" i="1"/>
  <c r="Y556" i="1"/>
  <c r="Z556" i="1"/>
  <c r="AA556" i="1"/>
  <c r="Y558" i="1"/>
  <c r="Z558" i="1"/>
  <c r="AA558" i="1"/>
  <c r="Y559" i="1"/>
  <c r="Z559" i="1"/>
  <c r="AA559" i="1"/>
  <c r="Y560" i="1"/>
  <c r="Z560" i="1"/>
  <c r="AA560" i="1"/>
  <c r="Y561" i="1"/>
  <c r="Z561" i="1"/>
  <c r="AA561" i="1"/>
  <c r="Y562" i="1"/>
  <c r="Z562" i="1"/>
  <c r="AA562" i="1"/>
  <c r="Y563" i="1"/>
  <c r="Z563" i="1"/>
  <c r="AA563" i="1"/>
  <c r="Y564" i="1"/>
  <c r="Z564" i="1"/>
  <c r="AA564" i="1"/>
  <c r="Y566" i="1"/>
  <c r="Z566" i="1"/>
  <c r="AA566" i="1"/>
  <c r="Y567" i="1"/>
  <c r="Z567" i="1"/>
  <c r="AA567" i="1"/>
  <c r="Y570" i="1"/>
  <c r="Z570" i="1"/>
  <c r="AA570" i="1"/>
  <c r="Y571" i="1"/>
  <c r="Z571" i="1"/>
  <c r="AA571" i="1"/>
  <c r="Y572" i="1"/>
  <c r="Z572" i="1"/>
  <c r="AA572" i="1"/>
  <c r="Y573" i="1"/>
  <c r="Z573" i="1"/>
  <c r="AA573" i="1"/>
  <c r="Y574" i="1"/>
  <c r="Z574" i="1"/>
  <c r="AA574" i="1"/>
  <c r="Y575" i="1"/>
  <c r="Z575" i="1"/>
  <c r="AA575" i="1"/>
  <c r="Y576" i="1"/>
  <c r="Z576" i="1"/>
  <c r="AA576" i="1"/>
  <c r="Y577" i="1"/>
  <c r="Z577" i="1"/>
  <c r="AA577" i="1"/>
  <c r="Y578" i="1"/>
  <c r="Z578" i="1"/>
  <c r="AA578" i="1"/>
  <c r="Y579" i="1"/>
  <c r="Z579" i="1"/>
  <c r="AA579" i="1"/>
  <c r="Y580" i="1"/>
  <c r="Z580" i="1"/>
  <c r="AA580" i="1"/>
  <c r="Y581" i="1"/>
  <c r="Z581" i="1"/>
  <c r="AA581" i="1"/>
  <c r="Y582" i="1"/>
  <c r="Z582" i="1"/>
  <c r="AA582" i="1"/>
  <c r="Y583" i="1"/>
  <c r="Z583" i="1"/>
  <c r="AA583" i="1"/>
  <c r="Y584" i="1"/>
  <c r="Z584" i="1"/>
  <c r="AA584" i="1"/>
  <c r="Y585" i="1"/>
  <c r="Z585" i="1"/>
  <c r="AA585" i="1"/>
  <c r="Y586" i="1"/>
  <c r="Z586" i="1"/>
  <c r="AA586" i="1"/>
  <c r="Y587" i="1"/>
  <c r="Z587" i="1"/>
  <c r="AA587" i="1"/>
  <c r="Y588" i="1"/>
  <c r="Z588" i="1"/>
  <c r="AA588" i="1"/>
  <c r="Y589" i="1"/>
  <c r="Z589" i="1"/>
  <c r="AA589" i="1"/>
  <c r="Y590" i="1"/>
  <c r="Z590" i="1"/>
  <c r="AA590" i="1"/>
  <c r="Y591" i="1"/>
  <c r="Z591" i="1"/>
  <c r="AA591" i="1"/>
  <c r="Y592" i="1"/>
  <c r="Z592" i="1"/>
  <c r="AA592" i="1"/>
  <c r="Y593" i="1"/>
  <c r="Z593" i="1"/>
  <c r="AA593" i="1"/>
  <c r="Y595" i="1"/>
  <c r="Z595" i="1"/>
  <c r="AA595" i="1"/>
  <c r="Y597" i="1"/>
  <c r="Z597" i="1"/>
  <c r="AA597" i="1"/>
  <c r="Y598" i="1"/>
  <c r="Z598" i="1"/>
  <c r="AA598" i="1"/>
  <c r="Y599" i="1"/>
  <c r="Z599" i="1"/>
  <c r="AA599" i="1"/>
  <c r="Y600" i="1"/>
  <c r="Z600" i="1"/>
  <c r="AA600" i="1"/>
  <c r="Y601" i="1"/>
  <c r="Z601" i="1"/>
  <c r="AA601" i="1"/>
  <c r="Y602" i="1"/>
  <c r="Z602" i="1"/>
  <c r="AA602" i="1"/>
  <c r="Y603" i="1"/>
  <c r="Z603" i="1"/>
  <c r="AA603" i="1"/>
  <c r="Y604" i="1"/>
  <c r="Z604" i="1"/>
  <c r="AA604" i="1"/>
  <c r="Y605" i="1"/>
  <c r="Z605" i="1"/>
  <c r="AA605" i="1"/>
  <c r="Y606" i="1"/>
  <c r="Z606" i="1"/>
  <c r="AA606" i="1"/>
  <c r="Y607" i="1"/>
  <c r="Z607" i="1"/>
  <c r="AA607" i="1"/>
  <c r="Y608" i="1"/>
  <c r="Z608" i="1"/>
  <c r="AA608" i="1"/>
  <c r="Y609" i="1"/>
  <c r="Z609" i="1"/>
  <c r="AA609" i="1"/>
  <c r="Y610" i="1"/>
  <c r="Z610" i="1"/>
  <c r="AA610" i="1"/>
  <c r="Y611" i="1"/>
  <c r="Z611" i="1"/>
  <c r="AA611" i="1"/>
  <c r="Y612" i="1"/>
  <c r="Z612" i="1"/>
  <c r="AA612" i="1"/>
  <c r="Y613" i="1"/>
  <c r="Z613" i="1"/>
  <c r="AA613" i="1"/>
  <c r="Y614" i="1"/>
  <c r="Z614" i="1"/>
  <c r="AA614" i="1"/>
  <c r="Y615" i="1"/>
  <c r="Z615" i="1"/>
  <c r="AA615" i="1"/>
  <c r="Y616" i="1"/>
  <c r="Z616" i="1"/>
  <c r="AA616" i="1"/>
  <c r="Y617" i="1"/>
  <c r="Z617" i="1"/>
  <c r="AA617" i="1"/>
  <c r="Y618" i="1"/>
  <c r="Z618" i="1"/>
  <c r="AA618" i="1"/>
  <c r="Y619" i="1"/>
  <c r="Z619" i="1"/>
  <c r="AA619" i="1"/>
  <c r="Y620" i="1"/>
  <c r="Z620" i="1"/>
  <c r="AA620" i="1"/>
  <c r="Y621" i="1"/>
  <c r="Z621" i="1"/>
  <c r="AA621" i="1"/>
  <c r="Y622" i="1"/>
  <c r="Z622" i="1"/>
  <c r="AA622" i="1"/>
  <c r="Y623" i="1"/>
  <c r="Z623" i="1"/>
  <c r="AA623" i="1"/>
  <c r="Y624" i="1"/>
  <c r="Z624" i="1"/>
  <c r="AA624" i="1"/>
  <c r="Y625" i="1"/>
  <c r="Z625" i="1"/>
  <c r="AA625" i="1"/>
  <c r="Y626" i="1"/>
  <c r="Z626" i="1"/>
  <c r="AA626" i="1"/>
  <c r="Y627" i="1"/>
  <c r="Z627" i="1"/>
  <c r="AA627" i="1"/>
  <c r="Y628" i="1"/>
  <c r="Z628" i="1"/>
  <c r="AA628" i="1"/>
  <c r="Y631" i="1"/>
  <c r="Z631" i="1"/>
  <c r="AA631" i="1"/>
  <c r="Y632" i="1"/>
  <c r="Z632" i="1"/>
  <c r="AA632" i="1"/>
  <c r="Y633" i="1"/>
  <c r="Z633" i="1"/>
  <c r="AA633" i="1"/>
  <c r="Y634" i="1"/>
  <c r="Z634" i="1"/>
  <c r="AA634" i="1"/>
  <c r="Y635" i="1"/>
  <c r="Z635" i="1"/>
  <c r="AA635" i="1"/>
  <c r="Y636" i="1"/>
  <c r="Z636" i="1"/>
  <c r="AA636" i="1"/>
  <c r="Y637" i="1"/>
  <c r="Z637" i="1"/>
  <c r="AA637" i="1"/>
  <c r="Y638" i="1"/>
  <c r="Z638" i="1"/>
  <c r="AA638" i="1"/>
  <c r="Y639" i="1"/>
  <c r="Z639" i="1"/>
  <c r="AA639" i="1"/>
  <c r="Y640" i="1"/>
  <c r="Z640" i="1"/>
  <c r="AA640" i="1"/>
  <c r="Y641" i="1"/>
  <c r="Z641" i="1"/>
  <c r="AA641" i="1"/>
  <c r="Y642" i="1"/>
  <c r="Z642" i="1"/>
  <c r="AA642" i="1"/>
  <c r="Y643" i="1"/>
  <c r="Z643" i="1"/>
  <c r="AA643" i="1"/>
  <c r="Y644" i="1"/>
  <c r="Z644" i="1"/>
  <c r="AA644" i="1"/>
  <c r="Y645" i="1"/>
  <c r="Z645" i="1"/>
  <c r="AA645" i="1"/>
  <c r="Y646" i="1"/>
  <c r="Z646" i="1"/>
  <c r="AA646" i="1"/>
  <c r="Y647" i="1"/>
  <c r="Z647" i="1"/>
  <c r="AA647" i="1"/>
  <c r="Y648" i="1"/>
  <c r="Z648" i="1"/>
  <c r="AA648" i="1"/>
  <c r="Y649" i="1"/>
  <c r="Z649" i="1"/>
  <c r="AA649" i="1"/>
  <c r="Y650" i="1"/>
  <c r="Z650" i="1"/>
  <c r="AA650" i="1"/>
  <c r="Y651" i="1"/>
  <c r="Z651" i="1"/>
  <c r="AA651" i="1"/>
  <c r="Y652" i="1"/>
  <c r="Z652" i="1"/>
  <c r="AA652" i="1"/>
  <c r="Y653" i="1"/>
  <c r="Z653" i="1"/>
  <c r="AA653" i="1"/>
  <c r="Y655" i="1"/>
  <c r="Z655" i="1"/>
  <c r="AA655" i="1"/>
  <c r="Y657" i="1"/>
  <c r="Z657" i="1"/>
  <c r="AA657" i="1"/>
  <c r="Y658" i="1"/>
  <c r="Z658" i="1"/>
  <c r="AA658" i="1"/>
  <c r="Y659" i="1"/>
  <c r="Z659" i="1"/>
  <c r="AA659" i="1"/>
  <c r="Y660" i="1"/>
  <c r="Z660" i="1"/>
  <c r="AA660" i="1"/>
  <c r="Y661" i="1"/>
  <c r="Z661" i="1"/>
  <c r="AA661" i="1"/>
  <c r="Y662" i="1"/>
  <c r="Z662" i="1"/>
  <c r="AA662" i="1"/>
  <c r="Y663" i="1"/>
  <c r="Z663" i="1"/>
  <c r="AA663" i="1"/>
  <c r="Y664" i="1"/>
  <c r="Z664" i="1"/>
  <c r="AA664" i="1"/>
  <c r="Y665" i="1"/>
  <c r="Z665" i="1"/>
  <c r="AA665" i="1"/>
  <c r="Y666" i="1"/>
  <c r="Z666" i="1"/>
  <c r="AA666" i="1"/>
  <c r="Y667" i="1"/>
  <c r="Z667" i="1"/>
  <c r="AA667" i="1"/>
  <c r="Y668" i="1"/>
  <c r="Z668" i="1"/>
  <c r="AA668" i="1"/>
  <c r="Y669" i="1"/>
  <c r="Z669" i="1"/>
  <c r="AA669" i="1"/>
  <c r="Y671" i="1"/>
  <c r="Z671" i="1"/>
  <c r="AA671" i="1"/>
  <c r="Y672" i="1"/>
  <c r="Z672" i="1"/>
  <c r="AA672" i="1"/>
  <c r="Y673" i="1"/>
  <c r="Z673" i="1"/>
  <c r="AA673" i="1"/>
  <c r="Y674" i="1"/>
  <c r="Z674" i="1"/>
  <c r="AA674" i="1"/>
  <c r="Y677" i="1"/>
  <c r="Z677" i="1"/>
  <c r="AA677" i="1"/>
  <c r="Y678" i="1"/>
  <c r="Z678" i="1"/>
  <c r="AA678" i="1"/>
  <c r="Y679" i="1"/>
  <c r="Z679" i="1"/>
  <c r="AA679" i="1"/>
  <c r="Y680" i="1"/>
  <c r="Z680" i="1"/>
  <c r="AA680" i="1"/>
  <c r="Y681" i="1"/>
  <c r="Z681" i="1"/>
  <c r="AA681" i="1"/>
  <c r="Y682" i="1"/>
  <c r="Z682" i="1"/>
  <c r="AA682" i="1"/>
  <c r="Y683" i="1"/>
  <c r="Z683" i="1"/>
  <c r="AA683" i="1"/>
  <c r="Y684" i="1"/>
  <c r="Z684" i="1"/>
  <c r="AA684" i="1"/>
  <c r="Y685" i="1"/>
  <c r="Z685" i="1"/>
  <c r="AA685" i="1"/>
  <c r="Y686" i="1"/>
  <c r="Z686" i="1"/>
  <c r="AA686" i="1"/>
  <c r="Y687" i="1"/>
  <c r="Z687" i="1"/>
  <c r="AA687" i="1"/>
  <c r="Y688" i="1"/>
  <c r="Z688" i="1"/>
  <c r="AA688" i="1"/>
  <c r="Y689" i="1"/>
  <c r="Z689" i="1"/>
  <c r="AA689" i="1"/>
  <c r="Y690" i="1"/>
  <c r="Z690" i="1"/>
  <c r="AA690" i="1"/>
  <c r="Y691" i="1"/>
  <c r="Z691" i="1"/>
  <c r="AA691" i="1"/>
  <c r="Y692" i="1"/>
  <c r="Z692" i="1"/>
  <c r="AA692" i="1"/>
  <c r="Y693" i="1"/>
  <c r="Z693" i="1"/>
  <c r="AA693" i="1"/>
  <c r="Y694" i="1"/>
  <c r="Z694" i="1"/>
  <c r="AA694" i="1"/>
  <c r="Y695" i="1"/>
  <c r="Z695" i="1"/>
  <c r="AA695" i="1"/>
  <c r="Y696" i="1"/>
  <c r="Z696" i="1"/>
  <c r="AA696" i="1"/>
  <c r="Y697" i="1"/>
  <c r="Z697" i="1"/>
  <c r="AA697" i="1"/>
  <c r="Y698" i="1"/>
  <c r="Z698" i="1"/>
  <c r="AA698" i="1"/>
  <c r="Y699" i="1"/>
  <c r="Z699" i="1"/>
  <c r="AA699" i="1"/>
  <c r="Y701" i="1"/>
  <c r="Z701" i="1"/>
  <c r="AA701" i="1"/>
  <c r="Y702" i="1"/>
  <c r="Z702" i="1"/>
  <c r="AA702" i="1"/>
  <c r="Y703" i="1"/>
  <c r="Z703" i="1"/>
  <c r="AA703" i="1"/>
  <c r="Y705" i="1"/>
  <c r="Z705" i="1"/>
  <c r="AA705" i="1"/>
  <c r="Y706" i="1"/>
  <c r="Z706" i="1"/>
  <c r="AA706" i="1"/>
  <c r="Y707" i="1"/>
  <c r="Z707" i="1"/>
  <c r="AA707" i="1"/>
  <c r="Y708" i="1"/>
  <c r="Z708" i="1"/>
  <c r="AA708" i="1"/>
  <c r="Y709" i="1"/>
  <c r="Z709" i="1"/>
  <c r="AA709" i="1"/>
  <c r="Y710" i="1"/>
  <c r="Z710" i="1"/>
  <c r="AA710" i="1"/>
  <c r="Y711" i="1"/>
  <c r="Z711" i="1"/>
  <c r="AA711" i="1"/>
  <c r="Y712" i="1"/>
  <c r="Z712" i="1"/>
  <c r="AA712" i="1"/>
  <c r="Y713" i="1"/>
  <c r="Z713" i="1"/>
  <c r="AA713" i="1"/>
  <c r="Y714" i="1"/>
  <c r="Z714" i="1"/>
  <c r="AA714" i="1"/>
  <c r="Y715" i="1"/>
  <c r="Z715" i="1"/>
  <c r="AA715" i="1"/>
  <c r="Y716" i="1"/>
  <c r="Z716" i="1"/>
  <c r="AA716" i="1"/>
  <c r="Y718" i="1"/>
  <c r="Z718" i="1"/>
  <c r="AA718" i="1"/>
  <c r="Y721" i="1"/>
  <c r="Z721" i="1"/>
  <c r="AA721" i="1"/>
  <c r="Y722" i="1"/>
  <c r="Z722" i="1"/>
  <c r="AA722" i="1"/>
  <c r="Y723" i="1"/>
  <c r="Z723" i="1"/>
  <c r="AA723" i="1"/>
  <c r="Y724" i="1"/>
  <c r="Z724" i="1"/>
  <c r="AA724" i="1"/>
  <c r="Y725" i="1"/>
  <c r="Z725" i="1"/>
  <c r="AA725" i="1"/>
  <c r="Y726" i="1"/>
  <c r="Z726" i="1"/>
  <c r="AA726" i="1"/>
  <c r="Y727" i="1"/>
  <c r="Z727" i="1"/>
  <c r="AA727" i="1"/>
  <c r="Y728" i="1"/>
  <c r="Z728" i="1"/>
  <c r="AA728" i="1"/>
  <c r="Y729" i="1"/>
  <c r="Z729" i="1"/>
  <c r="AA729" i="1"/>
  <c r="Y730" i="1"/>
  <c r="Z730" i="1"/>
  <c r="AA730" i="1"/>
  <c r="Y731" i="1"/>
  <c r="Z731" i="1"/>
  <c r="AA731" i="1"/>
  <c r="Y732" i="1"/>
  <c r="Z732" i="1"/>
  <c r="AA732" i="1"/>
  <c r="Y733" i="1"/>
  <c r="Z733" i="1"/>
  <c r="AA733" i="1"/>
  <c r="Y734" i="1"/>
  <c r="Z734" i="1"/>
  <c r="AA734" i="1"/>
  <c r="Y735" i="1"/>
  <c r="Z735" i="1"/>
  <c r="AA735" i="1"/>
  <c r="Y736" i="1"/>
  <c r="Z736" i="1"/>
  <c r="AA736" i="1"/>
  <c r="Y737" i="1"/>
  <c r="Z737" i="1"/>
  <c r="AA737" i="1"/>
  <c r="Y738" i="1"/>
  <c r="Z738" i="1"/>
  <c r="AA738" i="1"/>
  <c r="Y739" i="1"/>
  <c r="Z739" i="1"/>
  <c r="AA739" i="1"/>
  <c r="Y740" i="1"/>
  <c r="Z740" i="1"/>
  <c r="AA740" i="1"/>
  <c r="Y741" i="1"/>
  <c r="Z741" i="1"/>
  <c r="AA741" i="1"/>
  <c r="Y742" i="1"/>
  <c r="Z742" i="1"/>
  <c r="AA742" i="1"/>
  <c r="Y743" i="1"/>
  <c r="Z743" i="1"/>
  <c r="AA743" i="1"/>
  <c r="Y745" i="1"/>
  <c r="Z745" i="1"/>
  <c r="AA745" i="1"/>
  <c r="Y747" i="1"/>
  <c r="Z747" i="1"/>
  <c r="AA747" i="1"/>
  <c r="Y748" i="1"/>
  <c r="Z748" i="1"/>
  <c r="AA748" i="1"/>
  <c r="Y749" i="1"/>
  <c r="Z749" i="1"/>
  <c r="AA749" i="1"/>
  <c r="Y750" i="1"/>
  <c r="Z750" i="1"/>
  <c r="AA750" i="1"/>
  <c r="Y751" i="1"/>
  <c r="Z751" i="1"/>
  <c r="AA751" i="1"/>
  <c r="Y752" i="1"/>
  <c r="Z752" i="1"/>
  <c r="AA752" i="1"/>
  <c r="Y753" i="1"/>
  <c r="Z753" i="1"/>
  <c r="AA753" i="1"/>
  <c r="Y754" i="1"/>
  <c r="Z754" i="1"/>
  <c r="AA754" i="1"/>
  <c r="Y756" i="1"/>
  <c r="Z756" i="1"/>
  <c r="AA756" i="1"/>
  <c r="X757" i="1"/>
  <c r="W757" i="1"/>
  <c r="V757" i="1"/>
  <c r="U757" i="1"/>
  <c r="T757" i="1"/>
  <c r="S757" i="1"/>
  <c r="R757" i="1"/>
  <c r="Q757" i="1"/>
  <c r="P757" i="1"/>
  <c r="O757" i="1"/>
  <c r="N757" i="1"/>
  <c r="M757" i="1"/>
  <c r="L757" i="1"/>
  <c r="K757" i="1"/>
  <c r="X755" i="1"/>
  <c r="W755" i="1"/>
  <c r="V755" i="1"/>
  <c r="U755" i="1"/>
  <c r="T755" i="1"/>
  <c r="S755" i="1"/>
  <c r="R755" i="1"/>
  <c r="Q755" i="1"/>
  <c r="P755" i="1"/>
  <c r="O755" i="1"/>
  <c r="N755" i="1"/>
  <c r="M755" i="1"/>
  <c r="L755" i="1"/>
  <c r="K755" i="1"/>
  <c r="X746" i="1"/>
  <c r="W746" i="1"/>
  <c r="V746" i="1"/>
  <c r="U746" i="1"/>
  <c r="T746" i="1"/>
  <c r="S746" i="1"/>
  <c r="R746" i="1"/>
  <c r="Q746" i="1"/>
  <c r="P746" i="1"/>
  <c r="O746" i="1"/>
  <c r="N746" i="1"/>
  <c r="M746" i="1"/>
  <c r="L746" i="1"/>
  <c r="K746" i="1"/>
  <c r="X744" i="1"/>
  <c r="W744" i="1"/>
  <c r="V744" i="1"/>
  <c r="U744" i="1"/>
  <c r="T744" i="1"/>
  <c r="S744" i="1"/>
  <c r="R744" i="1"/>
  <c r="Q744" i="1"/>
  <c r="P744" i="1"/>
  <c r="O744" i="1"/>
  <c r="N744" i="1"/>
  <c r="M744" i="1"/>
  <c r="L744" i="1"/>
  <c r="K744" i="1"/>
  <c r="X719" i="1"/>
  <c r="W719" i="1"/>
  <c r="V719" i="1"/>
  <c r="U719" i="1"/>
  <c r="T719" i="1"/>
  <c r="S719" i="1"/>
  <c r="R719" i="1"/>
  <c r="Q719" i="1"/>
  <c r="P719" i="1"/>
  <c r="O719" i="1"/>
  <c r="N719" i="1"/>
  <c r="M719" i="1"/>
  <c r="L719" i="1"/>
  <c r="K719" i="1"/>
  <c r="X717" i="1"/>
  <c r="W717" i="1"/>
  <c r="V717" i="1"/>
  <c r="U717" i="1"/>
  <c r="T717" i="1"/>
  <c r="S717" i="1"/>
  <c r="R717" i="1"/>
  <c r="Q717" i="1"/>
  <c r="P717" i="1"/>
  <c r="O717" i="1"/>
  <c r="N717" i="1"/>
  <c r="M717" i="1"/>
  <c r="L717" i="1"/>
  <c r="K717" i="1"/>
  <c r="X704" i="1"/>
  <c r="W704" i="1"/>
  <c r="V704" i="1"/>
  <c r="U704" i="1"/>
  <c r="T704" i="1"/>
  <c r="S704" i="1"/>
  <c r="R704" i="1"/>
  <c r="Q704" i="1"/>
  <c r="P704" i="1"/>
  <c r="O704" i="1"/>
  <c r="N704" i="1"/>
  <c r="M704" i="1"/>
  <c r="L704" i="1"/>
  <c r="K704" i="1"/>
  <c r="X700" i="1"/>
  <c r="W700" i="1"/>
  <c r="V700" i="1"/>
  <c r="U700" i="1"/>
  <c r="T700" i="1"/>
  <c r="S700" i="1"/>
  <c r="R700" i="1"/>
  <c r="Q700" i="1"/>
  <c r="P700" i="1"/>
  <c r="O700" i="1"/>
  <c r="N700" i="1"/>
  <c r="M700" i="1"/>
  <c r="L700" i="1"/>
  <c r="K700" i="1"/>
  <c r="X675" i="1"/>
  <c r="W675" i="1"/>
  <c r="V675" i="1"/>
  <c r="U675" i="1"/>
  <c r="T675" i="1"/>
  <c r="S675" i="1"/>
  <c r="R675" i="1"/>
  <c r="Q675" i="1"/>
  <c r="P675" i="1"/>
  <c r="O675" i="1"/>
  <c r="N675" i="1"/>
  <c r="M675" i="1"/>
  <c r="L675" i="1"/>
  <c r="K675" i="1"/>
  <c r="X670" i="1"/>
  <c r="W670" i="1"/>
  <c r="V670" i="1"/>
  <c r="U670" i="1"/>
  <c r="T670" i="1"/>
  <c r="S670" i="1"/>
  <c r="R670" i="1"/>
  <c r="Q670" i="1"/>
  <c r="P670" i="1"/>
  <c r="O670" i="1"/>
  <c r="N670" i="1"/>
  <c r="M670" i="1"/>
  <c r="L670" i="1"/>
  <c r="K670" i="1"/>
  <c r="X656" i="1"/>
  <c r="W656" i="1"/>
  <c r="V656" i="1"/>
  <c r="U656" i="1"/>
  <c r="T656" i="1"/>
  <c r="S656" i="1"/>
  <c r="R656" i="1"/>
  <c r="Q656" i="1"/>
  <c r="P656" i="1"/>
  <c r="O656" i="1"/>
  <c r="N656" i="1"/>
  <c r="M656" i="1"/>
  <c r="L656" i="1"/>
  <c r="K656" i="1"/>
  <c r="X654" i="1"/>
  <c r="W654" i="1"/>
  <c r="V654" i="1"/>
  <c r="U654" i="1"/>
  <c r="T654" i="1"/>
  <c r="S654" i="1"/>
  <c r="R654" i="1"/>
  <c r="Q654" i="1"/>
  <c r="P654" i="1"/>
  <c r="O654" i="1"/>
  <c r="N654" i="1"/>
  <c r="M654" i="1"/>
  <c r="L654" i="1"/>
  <c r="K654" i="1"/>
  <c r="X629" i="1"/>
  <c r="W629" i="1"/>
  <c r="V629" i="1"/>
  <c r="U629" i="1"/>
  <c r="T629" i="1"/>
  <c r="S629" i="1"/>
  <c r="R629" i="1"/>
  <c r="Q629" i="1"/>
  <c r="P629" i="1"/>
  <c r="O629" i="1"/>
  <c r="N629" i="1"/>
  <c r="M629" i="1"/>
  <c r="L629" i="1"/>
  <c r="K629" i="1"/>
  <c r="X596" i="1"/>
  <c r="W596" i="1"/>
  <c r="V596" i="1"/>
  <c r="U596" i="1"/>
  <c r="T596" i="1"/>
  <c r="S596" i="1"/>
  <c r="R596" i="1"/>
  <c r="Q596" i="1"/>
  <c r="P596" i="1"/>
  <c r="O596" i="1"/>
  <c r="N596" i="1"/>
  <c r="M596" i="1"/>
  <c r="L596" i="1"/>
  <c r="K596" i="1"/>
  <c r="X594" i="1"/>
  <c r="W594" i="1"/>
  <c r="V594" i="1"/>
  <c r="U594" i="1"/>
  <c r="T594" i="1"/>
  <c r="S594" i="1"/>
  <c r="R594" i="1"/>
  <c r="Q594" i="1"/>
  <c r="P594" i="1"/>
  <c r="O594" i="1"/>
  <c r="N594" i="1"/>
  <c r="M594" i="1"/>
  <c r="L594" i="1"/>
  <c r="K594" i="1"/>
  <c r="X568" i="1"/>
  <c r="W568" i="1"/>
  <c r="V568" i="1"/>
  <c r="U568" i="1"/>
  <c r="T568" i="1"/>
  <c r="S568" i="1"/>
  <c r="R568" i="1"/>
  <c r="Q568" i="1"/>
  <c r="P568" i="1"/>
  <c r="O568" i="1"/>
  <c r="N568" i="1"/>
  <c r="M568" i="1"/>
  <c r="L568" i="1"/>
  <c r="K568" i="1"/>
  <c r="X565" i="1"/>
  <c r="W565" i="1"/>
  <c r="V565" i="1"/>
  <c r="U565" i="1"/>
  <c r="T565" i="1"/>
  <c r="S565" i="1"/>
  <c r="R565" i="1"/>
  <c r="Q565" i="1"/>
  <c r="P565" i="1"/>
  <c r="O565" i="1"/>
  <c r="N565" i="1"/>
  <c r="M565" i="1"/>
  <c r="L565" i="1"/>
  <c r="K565" i="1"/>
  <c r="X557" i="1"/>
  <c r="W557" i="1"/>
  <c r="V557" i="1"/>
  <c r="U557" i="1"/>
  <c r="T557" i="1"/>
  <c r="S557" i="1"/>
  <c r="R557" i="1"/>
  <c r="Q557" i="1"/>
  <c r="P557" i="1"/>
  <c r="O557" i="1"/>
  <c r="N557" i="1"/>
  <c r="M557" i="1"/>
  <c r="L557" i="1"/>
  <c r="K557" i="1"/>
  <c r="X555" i="1"/>
  <c r="W555" i="1"/>
  <c r="V555" i="1"/>
  <c r="U555" i="1"/>
  <c r="T555" i="1"/>
  <c r="S555" i="1"/>
  <c r="R555" i="1"/>
  <c r="Q555" i="1"/>
  <c r="P555" i="1"/>
  <c r="O555" i="1"/>
  <c r="N555" i="1"/>
  <c r="M555" i="1"/>
  <c r="L555" i="1"/>
  <c r="K555" i="1"/>
  <c r="X534" i="1"/>
  <c r="W534" i="1"/>
  <c r="V534" i="1"/>
  <c r="U534" i="1"/>
  <c r="T534" i="1"/>
  <c r="S534" i="1"/>
  <c r="R534" i="1"/>
  <c r="Q534" i="1"/>
  <c r="P534" i="1"/>
  <c r="O534" i="1"/>
  <c r="N534" i="1"/>
  <c r="M534" i="1"/>
  <c r="L534" i="1"/>
  <c r="K534" i="1"/>
  <c r="X531" i="1"/>
  <c r="W531" i="1"/>
  <c r="V531" i="1"/>
  <c r="U531" i="1"/>
  <c r="T531" i="1"/>
  <c r="S531" i="1"/>
  <c r="R531" i="1"/>
  <c r="Q531" i="1"/>
  <c r="P531" i="1"/>
  <c r="O531" i="1"/>
  <c r="N531" i="1"/>
  <c r="M531" i="1"/>
  <c r="L531" i="1"/>
  <c r="K531" i="1"/>
  <c r="X511" i="1"/>
  <c r="W511" i="1"/>
  <c r="V511" i="1"/>
  <c r="U511" i="1"/>
  <c r="T511" i="1"/>
  <c r="S511" i="1"/>
  <c r="R511" i="1"/>
  <c r="Q511" i="1"/>
  <c r="P511" i="1"/>
  <c r="O511" i="1"/>
  <c r="N511" i="1"/>
  <c r="M511" i="1"/>
  <c r="L511" i="1"/>
  <c r="K511" i="1"/>
  <c r="X509" i="1"/>
  <c r="W509" i="1"/>
  <c r="V509" i="1"/>
  <c r="U509" i="1"/>
  <c r="T509" i="1"/>
  <c r="S509" i="1"/>
  <c r="R509" i="1"/>
  <c r="Q509" i="1"/>
  <c r="P509" i="1"/>
  <c r="O509" i="1"/>
  <c r="N509" i="1"/>
  <c r="M509" i="1"/>
  <c r="L509" i="1"/>
  <c r="K509" i="1"/>
  <c r="X504" i="1"/>
  <c r="W504" i="1"/>
  <c r="V504" i="1"/>
  <c r="U504" i="1"/>
  <c r="T504" i="1"/>
  <c r="S504" i="1"/>
  <c r="R504" i="1"/>
  <c r="Q504" i="1"/>
  <c r="P504" i="1"/>
  <c r="O504" i="1"/>
  <c r="N504" i="1"/>
  <c r="M504" i="1"/>
  <c r="L504" i="1"/>
  <c r="K504" i="1"/>
  <c r="X488" i="1"/>
  <c r="W488" i="1"/>
  <c r="V488" i="1"/>
  <c r="U488" i="1"/>
  <c r="T488" i="1"/>
  <c r="S488" i="1"/>
  <c r="R488" i="1"/>
  <c r="Q488" i="1"/>
  <c r="P488" i="1"/>
  <c r="O488" i="1"/>
  <c r="N488" i="1"/>
  <c r="M488" i="1"/>
  <c r="L488" i="1"/>
  <c r="K488" i="1"/>
  <c r="X481" i="1"/>
  <c r="W481" i="1"/>
  <c r="V481" i="1"/>
  <c r="U481" i="1"/>
  <c r="T481" i="1"/>
  <c r="S481" i="1"/>
  <c r="R481" i="1"/>
  <c r="Q481" i="1"/>
  <c r="P481" i="1"/>
  <c r="O481" i="1"/>
  <c r="N481" i="1"/>
  <c r="M481" i="1"/>
  <c r="L481" i="1"/>
  <c r="K481" i="1"/>
  <c r="X472" i="1"/>
  <c r="W472" i="1"/>
  <c r="V472" i="1"/>
  <c r="U472" i="1"/>
  <c r="T472" i="1"/>
  <c r="S472" i="1"/>
  <c r="R472" i="1"/>
  <c r="Q472" i="1"/>
  <c r="P472" i="1"/>
  <c r="O472" i="1"/>
  <c r="N472" i="1"/>
  <c r="M472" i="1"/>
  <c r="L472" i="1"/>
  <c r="K472" i="1"/>
  <c r="X453" i="1"/>
  <c r="W453" i="1"/>
  <c r="V453" i="1"/>
  <c r="U453" i="1"/>
  <c r="T453" i="1"/>
  <c r="S453" i="1"/>
  <c r="R453" i="1"/>
  <c r="Q453" i="1"/>
  <c r="P453" i="1"/>
  <c r="O453" i="1"/>
  <c r="N453" i="1"/>
  <c r="M453" i="1"/>
  <c r="L453" i="1"/>
  <c r="K453" i="1"/>
  <c r="X445" i="1"/>
  <c r="W445" i="1"/>
  <c r="V445" i="1"/>
  <c r="U445" i="1"/>
  <c r="T445" i="1"/>
  <c r="S445" i="1"/>
  <c r="R445" i="1"/>
  <c r="Q445" i="1"/>
  <c r="P445" i="1"/>
  <c r="O445" i="1"/>
  <c r="N445" i="1"/>
  <c r="M445" i="1"/>
  <c r="L445" i="1"/>
  <c r="K445" i="1"/>
  <c r="X429" i="1"/>
  <c r="W429" i="1"/>
  <c r="V429" i="1"/>
  <c r="U429" i="1"/>
  <c r="T429" i="1"/>
  <c r="S429" i="1"/>
  <c r="R429" i="1"/>
  <c r="Q429" i="1"/>
  <c r="P429" i="1"/>
  <c r="O429" i="1"/>
  <c r="N429" i="1"/>
  <c r="M429" i="1"/>
  <c r="L429" i="1"/>
  <c r="K429" i="1"/>
  <c r="X424" i="1"/>
  <c r="W424" i="1"/>
  <c r="V424" i="1"/>
  <c r="U424" i="1"/>
  <c r="T424" i="1"/>
  <c r="S424" i="1"/>
  <c r="R424" i="1"/>
  <c r="Q424" i="1"/>
  <c r="P424" i="1"/>
  <c r="O424" i="1"/>
  <c r="N424" i="1"/>
  <c r="M424" i="1"/>
  <c r="L424" i="1"/>
  <c r="K424" i="1"/>
  <c r="X419" i="1"/>
  <c r="W419" i="1"/>
  <c r="V419" i="1"/>
  <c r="U419" i="1"/>
  <c r="T419" i="1"/>
  <c r="S419" i="1"/>
  <c r="R419" i="1"/>
  <c r="Q419" i="1"/>
  <c r="P419" i="1"/>
  <c r="O419" i="1"/>
  <c r="N419" i="1"/>
  <c r="M419" i="1"/>
  <c r="L419" i="1"/>
  <c r="K419" i="1"/>
  <c r="X417" i="1"/>
  <c r="W417" i="1"/>
  <c r="V417" i="1"/>
  <c r="U417" i="1"/>
  <c r="T417" i="1"/>
  <c r="S417" i="1"/>
  <c r="R417" i="1"/>
  <c r="Q417" i="1"/>
  <c r="P417" i="1"/>
  <c r="O417" i="1"/>
  <c r="N417" i="1"/>
  <c r="M417" i="1"/>
  <c r="L417" i="1"/>
  <c r="K417" i="1"/>
  <c r="X409" i="1"/>
  <c r="W409" i="1"/>
  <c r="V409" i="1"/>
  <c r="U409" i="1"/>
  <c r="T409" i="1"/>
  <c r="S409" i="1"/>
  <c r="R409" i="1"/>
  <c r="Q409" i="1"/>
  <c r="P409" i="1"/>
  <c r="O409" i="1"/>
  <c r="N409" i="1"/>
  <c r="M409" i="1"/>
  <c r="L409" i="1"/>
  <c r="K409" i="1"/>
  <c r="X394" i="1"/>
  <c r="W394" i="1"/>
  <c r="V394" i="1"/>
  <c r="U394" i="1"/>
  <c r="T394" i="1"/>
  <c r="S394" i="1"/>
  <c r="R394" i="1"/>
  <c r="Q394" i="1"/>
  <c r="P394" i="1"/>
  <c r="O394" i="1"/>
  <c r="N394" i="1"/>
  <c r="M394" i="1"/>
  <c r="L394" i="1"/>
  <c r="K394" i="1"/>
  <c r="X389" i="1"/>
  <c r="W389" i="1"/>
  <c r="V389" i="1"/>
  <c r="U389" i="1"/>
  <c r="T389" i="1"/>
  <c r="S389" i="1"/>
  <c r="R389" i="1"/>
  <c r="Q389" i="1"/>
  <c r="P389" i="1"/>
  <c r="O389" i="1"/>
  <c r="N389" i="1"/>
  <c r="M389" i="1"/>
  <c r="L389" i="1"/>
  <c r="K389" i="1"/>
  <c r="X382" i="1"/>
  <c r="W382" i="1"/>
  <c r="V382" i="1"/>
  <c r="U382" i="1"/>
  <c r="T382" i="1"/>
  <c r="S382" i="1"/>
  <c r="R382" i="1"/>
  <c r="Q382" i="1"/>
  <c r="P382" i="1"/>
  <c r="O382" i="1"/>
  <c r="N382" i="1"/>
  <c r="M382" i="1"/>
  <c r="L382" i="1"/>
  <c r="K382" i="1"/>
  <c r="X377" i="1"/>
  <c r="W377" i="1"/>
  <c r="V377" i="1"/>
  <c r="U377" i="1"/>
  <c r="T377" i="1"/>
  <c r="S377" i="1"/>
  <c r="R377" i="1"/>
  <c r="Q377" i="1"/>
  <c r="P377" i="1"/>
  <c r="O377" i="1"/>
  <c r="N377" i="1"/>
  <c r="M377" i="1"/>
  <c r="L377" i="1"/>
  <c r="K377" i="1"/>
  <c r="X362" i="1"/>
  <c r="W362" i="1"/>
  <c r="V362" i="1"/>
  <c r="U362" i="1"/>
  <c r="T362" i="1"/>
  <c r="S362" i="1"/>
  <c r="R362" i="1"/>
  <c r="Q362" i="1"/>
  <c r="P362" i="1"/>
  <c r="O362" i="1"/>
  <c r="N362" i="1"/>
  <c r="M362" i="1"/>
  <c r="L362" i="1"/>
  <c r="K362" i="1"/>
  <c r="X346" i="1"/>
  <c r="W346" i="1"/>
  <c r="V346" i="1"/>
  <c r="U346" i="1"/>
  <c r="T346" i="1"/>
  <c r="S346" i="1"/>
  <c r="R346" i="1"/>
  <c r="Q346" i="1"/>
  <c r="P346" i="1"/>
  <c r="O346" i="1"/>
  <c r="N346" i="1"/>
  <c r="M346" i="1"/>
  <c r="L346" i="1"/>
  <c r="K346" i="1"/>
  <c r="X343" i="1"/>
  <c r="W343" i="1"/>
  <c r="V343" i="1"/>
  <c r="U343" i="1"/>
  <c r="T343" i="1"/>
  <c r="S343" i="1"/>
  <c r="R343" i="1"/>
  <c r="Q343" i="1"/>
  <c r="P343" i="1"/>
  <c r="O343" i="1"/>
  <c r="N343" i="1"/>
  <c r="M343" i="1"/>
  <c r="L343" i="1"/>
  <c r="K343" i="1"/>
  <c r="X338" i="1"/>
  <c r="W338" i="1"/>
  <c r="V338" i="1"/>
  <c r="U338" i="1"/>
  <c r="T338" i="1"/>
  <c r="S338" i="1"/>
  <c r="R338" i="1"/>
  <c r="Q338" i="1"/>
  <c r="P338" i="1"/>
  <c r="O338" i="1"/>
  <c r="N338" i="1"/>
  <c r="M338" i="1"/>
  <c r="L338" i="1"/>
  <c r="K338" i="1"/>
  <c r="X331" i="1"/>
  <c r="W331" i="1"/>
  <c r="V331" i="1"/>
  <c r="U331" i="1"/>
  <c r="T331" i="1"/>
  <c r="S331" i="1"/>
  <c r="R331" i="1"/>
  <c r="Q331" i="1"/>
  <c r="P331" i="1"/>
  <c r="O331" i="1"/>
  <c r="N331" i="1"/>
  <c r="M331" i="1"/>
  <c r="L331" i="1"/>
  <c r="K331" i="1"/>
  <c r="X328" i="1"/>
  <c r="W328" i="1"/>
  <c r="V328" i="1"/>
  <c r="U328" i="1"/>
  <c r="T328" i="1"/>
  <c r="S328" i="1"/>
  <c r="R328" i="1"/>
  <c r="Q328" i="1"/>
  <c r="P328" i="1"/>
  <c r="O328" i="1"/>
  <c r="N328" i="1"/>
  <c r="M328" i="1"/>
  <c r="L328" i="1"/>
  <c r="K328" i="1"/>
  <c r="X323" i="1"/>
  <c r="W323" i="1"/>
  <c r="V323" i="1"/>
  <c r="U323" i="1"/>
  <c r="T323" i="1"/>
  <c r="S323" i="1"/>
  <c r="R323" i="1"/>
  <c r="Q323" i="1"/>
  <c r="P323" i="1"/>
  <c r="O323" i="1"/>
  <c r="N323" i="1"/>
  <c r="M323" i="1"/>
  <c r="L323" i="1"/>
  <c r="K323" i="1"/>
  <c r="X306" i="1"/>
  <c r="W306" i="1"/>
  <c r="V306" i="1"/>
  <c r="U306" i="1"/>
  <c r="T306" i="1"/>
  <c r="S306" i="1"/>
  <c r="R306" i="1"/>
  <c r="Q306" i="1"/>
  <c r="P306" i="1"/>
  <c r="O306" i="1"/>
  <c r="N306" i="1"/>
  <c r="M306" i="1"/>
  <c r="L306" i="1"/>
  <c r="K306" i="1"/>
  <c r="X299" i="1"/>
  <c r="W299" i="1"/>
  <c r="V299" i="1"/>
  <c r="U299" i="1"/>
  <c r="T299" i="1"/>
  <c r="S299" i="1"/>
  <c r="R299" i="1"/>
  <c r="Q299" i="1"/>
  <c r="P299" i="1"/>
  <c r="O299" i="1"/>
  <c r="N299" i="1"/>
  <c r="M299" i="1"/>
  <c r="L299" i="1"/>
  <c r="K299" i="1"/>
  <c r="X291" i="1"/>
  <c r="W291" i="1"/>
  <c r="V291" i="1"/>
  <c r="U291" i="1"/>
  <c r="T291" i="1"/>
  <c r="S291" i="1"/>
  <c r="R291" i="1"/>
  <c r="Q291" i="1"/>
  <c r="P291" i="1"/>
  <c r="O291" i="1"/>
  <c r="N291" i="1"/>
  <c r="M291" i="1"/>
  <c r="L291" i="1"/>
  <c r="K291" i="1"/>
  <c r="X285" i="1"/>
  <c r="W285" i="1"/>
  <c r="V285" i="1"/>
  <c r="U285" i="1"/>
  <c r="T285" i="1"/>
  <c r="S285" i="1"/>
  <c r="R285" i="1"/>
  <c r="Q285" i="1"/>
  <c r="P285" i="1"/>
  <c r="O285" i="1"/>
  <c r="N285" i="1"/>
  <c r="M285" i="1"/>
  <c r="L285" i="1"/>
  <c r="K285" i="1"/>
  <c r="X269" i="1"/>
  <c r="W269" i="1"/>
  <c r="V269" i="1"/>
  <c r="U269" i="1"/>
  <c r="T269" i="1"/>
  <c r="S269" i="1"/>
  <c r="R269" i="1"/>
  <c r="Q269" i="1"/>
  <c r="P269" i="1"/>
  <c r="O269" i="1"/>
  <c r="N269" i="1"/>
  <c r="M269" i="1"/>
  <c r="L269" i="1"/>
  <c r="K269" i="1"/>
  <c r="X253" i="1"/>
  <c r="W253" i="1"/>
  <c r="V253" i="1"/>
  <c r="U253" i="1"/>
  <c r="T253" i="1"/>
  <c r="S253" i="1"/>
  <c r="R253" i="1"/>
  <c r="Q253" i="1"/>
  <c r="P253" i="1"/>
  <c r="O253" i="1"/>
  <c r="N253" i="1"/>
  <c r="M253" i="1"/>
  <c r="L253" i="1"/>
  <c r="K253" i="1"/>
  <c r="X235" i="1"/>
  <c r="W235" i="1"/>
  <c r="V235" i="1"/>
  <c r="U235" i="1"/>
  <c r="T235" i="1"/>
  <c r="S235" i="1"/>
  <c r="R235" i="1"/>
  <c r="Q235" i="1"/>
  <c r="P235" i="1"/>
  <c r="O235" i="1"/>
  <c r="N235" i="1"/>
  <c r="M235" i="1"/>
  <c r="L235" i="1"/>
  <c r="K235" i="1"/>
  <c r="X232" i="1"/>
  <c r="W232" i="1"/>
  <c r="V232" i="1"/>
  <c r="U232" i="1"/>
  <c r="T232" i="1"/>
  <c r="S232" i="1"/>
  <c r="R232" i="1"/>
  <c r="Q232" i="1"/>
  <c r="P232" i="1"/>
  <c r="O232" i="1"/>
  <c r="N232" i="1"/>
  <c r="M232" i="1"/>
  <c r="L232" i="1"/>
  <c r="K232" i="1"/>
  <c r="X226" i="1"/>
  <c r="W226" i="1"/>
  <c r="V226" i="1"/>
  <c r="U226" i="1"/>
  <c r="T226" i="1"/>
  <c r="S226" i="1"/>
  <c r="R226" i="1"/>
  <c r="Q226" i="1"/>
  <c r="P226" i="1"/>
  <c r="O226" i="1"/>
  <c r="N226" i="1"/>
  <c r="M226" i="1"/>
  <c r="L226" i="1"/>
  <c r="K226" i="1"/>
  <c r="X219" i="1"/>
  <c r="W219" i="1"/>
  <c r="V219" i="1"/>
  <c r="U219" i="1"/>
  <c r="T219" i="1"/>
  <c r="S219" i="1"/>
  <c r="R219" i="1"/>
  <c r="Q219" i="1"/>
  <c r="P219" i="1"/>
  <c r="O219" i="1"/>
  <c r="N219" i="1"/>
  <c r="M219" i="1"/>
  <c r="L219" i="1"/>
  <c r="K219" i="1"/>
  <c r="X203" i="1"/>
  <c r="W203" i="1"/>
  <c r="V203" i="1"/>
  <c r="U203" i="1"/>
  <c r="T203" i="1"/>
  <c r="S203" i="1"/>
  <c r="R203" i="1"/>
  <c r="Q203" i="1"/>
  <c r="P203" i="1"/>
  <c r="O203" i="1"/>
  <c r="N203" i="1"/>
  <c r="M203" i="1"/>
  <c r="L203" i="1"/>
  <c r="K203" i="1"/>
  <c r="X198" i="1"/>
  <c r="W198" i="1"/>
  <c r="V198" i="1"/>
  <c r="U198" i="1"/>
  <c r="T198" i="1"/>
  <c r="S198" i="1"/>
  <c r="R198" i="1"/>
  <c r="Q198" i="1"/>
  <c r="P198" i="1"/>
  <c r="O198" i="1"/>
  <c r="N198" i="1"/>
  <c r="M198" i="1"/>
  <c r="L198" i="1"/>
  <c r="K198" i="1"/>
  <c r="X192" i="1"/>
  <c r="W192" i="1"/>
  <c r="V192" i="1"/>
  <c r="U192" i="1"/>
  <c r="T192" i="1"/>
  <c r="S192" i="1"/>
  <c r="R192" i="1"/>
  <c r="Q192" i="1"/>
  <c r="P192" i="1"/>
  <c r="O192" i="1"/>
  <c r="N192" i="1"/>
  <c r="M192" i="1"/>
  <c r="L192" i="1"/>
  <c r="K192" i="1"/>
  <c r="X189" i="1"/>
  <c r="W189" i="1"/>
  <c r="V189" i="1"/>
  <c r="U189" i="1"/>
  <c r="T189" i="1"/>
  <c r="S189" i="1"/>
  <c r="R189" i="1"/>
  <c r="Q189" i="1"/>
  <c r="P189" i="1"/>
  <c r="O189" i="1"/>
  <c r="N189" i="1"/>
  <c r="M189" i="1"/>
  <c r="L189" i="1"/>
  <c r="K189" i="1"/>
  <c r="X181" i="1"/>
  <c r="W181" i="1"/>
  <c r="V181" i="1"/>
  <c r="U181" i="1"/>
  <c r="T181" i="1"/>
  <c r="S181" i="1"/>
  <c r="R181" i="1"/>
  <c r="Q181" i="1"/>
  <c r="P181" i="1"/>
  <c r="O181" i="1"/>
  <c r="N181" i="1"/>
  <c r="M181" i="1"/>
  <c r="L181" i="1"/>
  <c r="K181" i="1"/>
  <c r="X165" i="1"/>
  <c r="W165" i="1"/>
  <c r="V165" i="1"/>
  <c r="U165" i="1"/>
  <c r="T165" i="1"/>
  <c r="S165" i="1"/>
  <c r="R165" i="1"/>
  <c r="Q165" i="1"/>
  <c r="P165" i="1"/>
  <c r="O165" i="1"/>
  <c r="N165" i="1"/>
  <c r="M165" i="1"/>
  <c r="L165" i="1"/>
  <c r="K165" i="1"/>
  <c r="X157" i="1"/>
  <c r="W157" i="1"/>
  <c r="V157" i="1"/>
  <c r="U157" i="1"/>
  <c r="T157" i="1"/>
  <c r="S157" i="1"/>
  <c r="R157" i="1"/>
  <c r="Q157" i="1"/>
  <c r="P157" i="1"/>
  <c r="O157" i="1"/>
  <c r="N157" i="1"/>
  <c r="M157" i="1"/>
  <c r="L157" i="1"/>
  <c r="K157" i="1"/>
  <c r="X148" i="1"/>
  <c r="W148" i="1"/>
  <c r="V148" i="1"/>
  <c r="U148" i="1"/>
  <c r="T148" i="1"/>
  <c r="S148" i="1"/>
  <c r="R148" i="1"/>
  <c r="Q148" i="1"/>
  <c r="P148" i="1"/>
  <c r="O148" i="1"/>
  <c r="N148" i="1"/>
  <c r="M148" i="1"/>
  <c r="L148" i="1"/>
  <c r="K148" i="1"/>
  <c r="X130" i="1"/>
  <c r="W130" i="1"/>
  <c r="V130" i="1"/>
  <c r="U130" i="1"/>
  <c r="T130" i="1"/>
  <c r="S130" i="1"/>
  <c r="R130" i="1"/>
  <c r="Q130" i="1"/>
  <c r="P130" i="1"/>
  <c r="O130" i="1"/>
  <c r="N130" i="1"/>
  <c r="M130" i="1"/>
  <c r="L130" i="1"/>
  <c r="K130" i="1"/>
  <c r="X99" i="1"/>
  <c r="W99" i="1"/>
  <c r="V99" i="1"/>
  <c r="U99" i="1"/>
  <c r="T99" i="1"/>
  <c r="S99" i="1"/>
  <c r="R99" i="1"/>
  <c r="Q99" i="1"/>
  <c r="P99" i="1"/>
  <c r="O99" i="1"/>
  <c r="N99" i="1"/>
  <c r="M99" i="1"/>
  <c r="L99" i="1"/>
  <c r="K99" i="1"/>
  <c r="X83" i="1"/>
  <c r="W83" i="1"/>
  <c r="V83" i="1"/>
  <c r="U83" i="1"/>
  <c r="T83" i="1"/>
  <c r="S83" i="1"/>
  <c r="R83" i="1"/>
  <c r="Q83" i="1"/>
  <c r="P83" i="1"/>
  <c r="O83" i="1"/>
  <c r="N83" i="1"/>
  <c r="M83" i="1"/>
  <c r="L83" i="1"/>
  <c r="K83" i="1"/>
  <c r="X81" i="1"/>
  <c r="W81" i="1"/>
  <c r="V81" i="1"/>
  <c r="U81" i="1"/>
  <c r="T81" i="1"/>
  <c r="S81" i="1"/>
  <c r="R81" i="1"/>
  <c r="Q81" i="1"/>
  <c r="P81" i="1"/>
  <c r="O81" i="1"/>
  <c r="N81" i="1"/>
  <c r="M81" i="1"/>
  <c r="L81" i="1"/>
  <c r="K81" i="1"/>
  <c r="X49" i="1"/>
  <c r="W49" i="1"/>
  <c r="V49" i="1"/>
  <c r="U49" i="1"/>
  <c r="T49" i="1"/>
  <c r="S49" i="1"/>
  <c r="R49" i="1"/>
  <c r="Q49" i="1"/>
  <c r="P49" i="1"/>
  <c r="O49" i="1"/>
  <c r="N49" i="1"/>
  <c r="M49" i="1"/>
  <c r="L49" i="1"/>
  <c r="K49" i="1"/>
  <c r="X43" i="1"/>
  <c r="W43" i="1"/>
  <c r="V43" i="1"/>
  <c r="U43" i="1"/>
  <c r="T43" i="1"/>
  <c r="S43" i="1"/>
  <c r="R43" i="1"/>
  <c r="Q43" i="1"/>
  <c r="P43" i="1"/>
  <c r="O43" i="1"/>
  <c r="N43" i="1"/>
  <c r="M43" i="1"/>
  <c r="L43" i="1"/>
  <c r="K43" i="1"/>
  <c r="X39" i="1"/>
  <c r="W39" i="1"/>
  <c r="V39" i="1"/>
  <c r="U39" i="1"/>
  <c r="T39" i="1"/>
  <c r="S39" i="1"/>
  <c r="R39" i="1"/>
  <c r="Q39" i="1"/>
  <c r="P39" i="1"/>
  <c r="O39" i="1"/>
  <c r="N39" i="1"/>
  <c r="M39" i="1"/>
  <c r="L39" i="1"/>
  <c r="K39" i="1"/>
  <c r="X25" i="1"/>
  <c r="W25" i="1"/>
  <c r="V25" i="1"/>
  <c r="U25" i="1"/>
  <c r="T25" i="1"/>
  <c r="S25" i="1"/>
  <c r="R25" i="1"/>
  <c r="Q25" i="1"/>
  <c r="P25" i="1"/>
  <c r="O25" i="1"/>
  <c r="N25" i="1"/>
  <c r="M25" i="1"/>
  <c r="L25" i="1"/>
  <c r="K25" i="1"/>
  <c r="AB663" i="7" l="1"/>
  <c r="AB265" i="7"/>
  <c r="AB219" i="7"/>
  <c r="AB607" i="7"/>
  <c r="AB599" i="7"/>
  <c r="AB725" i="7"/>
  <c r="AB472" i="7"/>
  <c r="AB445" i="7"/>
  <c r="AB290" i="7"/>
  <c r="AB440" i="7"/>
  <c r="AB277" i="7"/>
  <c r="AB269" i="7"/>
  <c r="AB260" i="7"/>
  <c r="AB86" i="7"/>
  <c r="AB74" i="7"/>
  <c r="AB603" i="7"/>
  <c r="AB591" i="7"/>
  <c r="Y470" i="7"/>
  <c r="AB716" i="7"/>
  <c r="AB432" i="7"/>
  <c r="AB420" i="7"/>
  <c r="AB58" i="7"/>
  <c r="AB628" i="7"/>
  <c r="AB141" i="7"/>
  <c r="AB487" i="7"/>
  <c r="AB240" i="7"/>
  <c r="AB738" i="7"/>
  <c r="AB728" i="7"/>
  <c r="AB649" i="7"/>
  <c r="AB386" i="7"/>
  <c r="AB311" i="7"/>
  <c r="AB234" i="7"/>
  <c r="AB230" i="7"/>
  <c r="AB45" i="7"/>
  <c r="AB36" i="7"/>
  <c r="AB172" i="7"/>
  <c r="AB72" i="7"/>
  <c r="AB668" i="7"/>
  <c r="Z444" i="7"/>
  <c r="AB444" i="7" s="1"/>
  <c r="Z466" i="7"/>
  <c r="Z693" i="7"/>
  <c r="Z737" i="7"/>
  <c r="Z771" i="7"/>
  <c r="AB648" i="7"/>
  <c r="AB636" i="7"/>
  <c r="AB374" i="7"/>
  <c r="AB369" i="7"/>
  <c r="AB345" i="7"/>
  <c r="AB274" i="7"/>
  <c r="AB266" i="7"/>
  <c r="AB96" i="7"/>
  <c r="AB697" i="7"/>
  <c r="AB690" i="7"/>
  <c r="AB680" i="7"/>
  <c r="AB434" i="7"/>
  <c r="AB427" i="7"/>
  <c r="AB421" i="7"/>
  <c r="AB413" i="7"/>
  <c r="AB409" i="7"/>
  <c r="AB362" i="7"/>
  <c r="AB357" i="7"/>
  <c r="AB353" i="7"/>
  <c r="AB309" i="7"/>
  <c r="AB286" i="7"/>
  <c r="AB34" i="7"/>
  <c r="AB664" i="7"/>
  <c r="AB461" i="7"/>
  <c r="AB388" i="7"/>
  <c r="AB298" i="7"/>
  <c r="AB180" i="7"/>
  <c r="AB163" i="7"/>
  <c r="AB46" i="7"/>
  <c r="AB759" i="7"/>
  <c r="AB656" i="7"/>
  <c r="AB652" i="7"/>
  <c r="AB625" i="7"/>
  <c r="AB621" i="7"/>
  <c r="AB613" i="7"/>
  <c r="AB481" i="7"/>
  <c r="AB313" i="7"/>
  <c r="AB192" i="7"/>
  <c r="T774" i="7"/>
  <c r="AB679" i="7"/>
  <c r="AB671" i="7"/>
  <c r="AB667" i="7"/>
  <c r="AB510" i="7"/>
  <c r="AB505" i="7"/>
  <c r="AB499" i="7"/>
  <c r="AB347" i="7"/>
  <c r="AB329" i="7"/>
  <c r="AB106" i="7"/>
  <c r="Z145" i="7"/>
  <c r="Z289" i="7"/>
  <c r="AA327" i="7"/>
  <c r="AA366" i="7"/>
  <c r="Z391" i="7"/>
  <c r="Z462" i="7"/>
  <c r="Z691" i="7"/>
  <c r="Z734" i="7"/>
  <c r="AB767" i="7"/>
  <c r="AB762" i="7"/>
  <c r="AB758" i="7"/>
  <c r="AB743" i="7"/>
  <c r="AB600" i="7"/>
  <c r="AB212" i="7"/>
  <c r="AB175" i="7"/>
  <c r="AB171" i="7"/>
  <c r="Y773" i="7"/>
  <c r="AB16" i="7"/>
  <c r="Z278" i="7"/>
  <c r="Z330" i="7"/>
  <c r="AB537" i="7"/>
  <c r="AB524" i="7"/>
  <c r="AB519" i="7"/>
  <c r="AB365" i="7"/>
  <c r="AB359" i="7"/>
  <c r="AB355" i="7"/>
  <c r="AB351" i="7"/>
  <c r="AB295" i="7"/>
  <c r="AA444" i="7"/>
  <c r="AA466" i="7"/>
  <c r="AA523" i="7"/>
  <c r="AA771" i="7"/>
  <c r="AB771" i="7" s="1"/>
  <c r="AB761" i="7"/>
  <c r="AB747" i="7"/>
  <c r="AB662" i="7"/>
  <c r="AB579" i="7"/>
  <c r="AB483" i="7"/>
  <c r="AB390" i="7"/>
  <c r="AB272" i="7"/>
  <c r="AB211" i="7"/>
  <c r="Z294" i="7"/>
  <c r="AB190" i="7"/>
  <c r="AB634" i="7"/>
  <c r="AB575" i="7"/>
  <c r="AB571" i="7"/>
  <c r="AB562" i="7"/>
  <c r="AB546" i="7"/>
  <c r="AB542" i="7"/>
  <c r="AB435" i="7"/>
  <c r="AB404" i="7"/>
  <c r="AB389" i="7"/>
  <c r="AB350" i="7"/>
  <c r="AB341" i="7"/>
  <c r="AB123" i="7"/>
  <c r="AB746" i="7"/>
  <c r="AB189" i="7"/>
  <c r="AB42" i="7"/>
  <c r="AA300" i="7"/>
  <c r="AB593" i="7"/>
  <c r="AA441" i="7"/>
  <c r="Z441" i="7"/>
  <c r="AB441" i="7" s="1"/>
  <c r="AB416" i="7"/>
  <c r="AB620" i="7"/>
  <c r="AB465" i="7"/>
  <c r="AB454" i="7"/>
  <c r="AB443" i="7"/>
  <c r="AB37" i="7"/>
  <c r="AB733" i="7"/>
  <c r="AB694" i="7"/>
  <c r="AB674" i="7"/>
  <c r="AB670" i="7"/>
  <c r="AB666" i="7"/>
  <c r="AB484" i="7"/>
  <c r="AB307" i="7"/>
  <c r="Y754" i="7"/>
  <c r="AB126" i="7"/>
  <c r="AB121" i="7"/>
  <c r="AB101" i="7"/>
  <c r="AB97" i="7"/>
  <c r="AB84" i="7"/>
  <c r="AB80" i="7"/>
  <c r="AB76" i="7"/>
  <c r="AB765" i="7"/>
  <c r="AB658" i="7"/>
  <c r="AB448" i="7"/>
  <c r="AB323" i="7"/>
  <c r="AB312" i="7"/>
  <c r="AB150" i="7"/>
  <c r="AB146" i="7"/>
  <c r="AB117" i="7"/>
  <c r="AB303" i="7"/>
  <c r="AB296" i="7"/>
  <c r="AB162" i="7"/>
  <c r="AB732" i="7"/>
  <c r="AB681" i="7"/>
  <c r="AB479" i="7"/>
  <c r="AB182" i="7"/>
  <c r="AB133" i="7"/>
  <c r="AB764" i="7"/>
  <c r="AB755" i="7"/>
  <c r="AB522" i="7"/>
  <c r="AB513" i="7"/>
  <c r="AB508" i="7"/>
  <c r="AB502" i="7"/>
  <c r="AB198" i="7"/>
  <c r="AB161" i="7"/>
  <c r="AB157" i="7"/>
  <c r="AB632" i="7"/>
  <c r="AB226" i="7"/>
  <c r="AB18" i="7"/>
  <c r="AB703" i="7"/>
  <c r="AB659" i="7"/>
  <c r="AB616" i="7"/>
  <c r="AB450" i="7"/>
  <c r="AB678" i="7"/>
  <c r="AA538" i="7"/>
  <c r="AA766" i="7"/>
  <c r="AB766" i="7" s="1"/>
  <c r="Z766" i="7"/>
  <c r="AB609" i="7"/>
  <c r="AB407" i="7"/>
  <c r="AB250" i="7"/>
  <c r="AB655" i="7"/>
  <c r="Z44" i="7"/>
  <c r="Z322" i="7"/>
  <c r="AA408" i="7"/>
  <c r="Z437" i="7"/>
  <c r="AA477" i="7"/>
  <c r="Z477" i="7"/>
  <c r="AA541" i="7"/>
  <c r="AB332" i="7"/>
  <c r="AB223" i="7"/>
  <c r="AB605" i="7"/>
  <c r="AB589" i="7"/>
  <c r="AB14" i="7"/>
  <c r="AB565" i="7"/>
  <c r="AB550" i="7"/>
  <c r="AB540" i="7"/>
  <c r="AB535" i="7"/>
  <c r="AB531" i="7"/>
  <c r="AB526" i="7"/>
  <c r="AB517" i="7"/>
  <c r="AB402" i="7"/>
  <c r="AB398" i="7"/>
  <c r="AB393" i="7"/>
  <c r="AB377" i="7"/>
  <c r="AB372" i="7"/>
  <c r="AB368" i="7"/>
  <c r="AB247" i="7"/>
  <c r="AB238" i="7"/>
  <c r="AB210" i="7"/>
  <c r="AB197" i="7"/>
  <c r="AB643" i="7"/>
  <c r="AB639" i="7"/>
  <c r="AB612" i="7"/>
  <c r="AB596" i="7"/>
  <c r="AB512" i="7"/>
  <c r="AB436" i="7"/>
  <c r="AB349" i="7"/>
  <c r="AB316" i="7"/>
  <c r="AB301" i="7"/>
  <c r="AB261" i="7"/>
  <c r="AB193" i="7"/>
  <c r="AB153" i="7"/>
  <c r="AB144" i="7"/>
  <c r="AB112" i="7"/>
  <c r="AB88" i="7"/>
  <c r="AB75" i="7"/>
  <c r="Y70" i="7"/>
  <c r="Y294" i="7"/>
  <c r="Y314" i="7"/>
  <c r="Y337" i="7"/>
  <c r="Y431" i="7"/>
  <c r="Y529" i="7"/>
  <c r="AA734" i="7"/>
  <c r="Y744" i="7"/>
  <c r="AA768" i="7"/>
  <c r="AB768" i="7" s="1"/>
  <c r="AB750" i="7"/>
  <c r="AB714" i="7"/>
  <c r="AB669" i="7"/>
  <c r="AB573" i="7"/>
  <c r="AB553" i="7"/>
  <c r="AB506" i="7"/>
  <c r="AB486" i="7"/>
  <c r="AB430" i="7"/>
  <c r="AB411" i="7"/>
  <c r="AB406" i="7"/>
  <c r="AB344" i="7"/>
  <c r="AB273" i="7"/>
  <c r="AB237" i="7"/>
  <c r="AB204" i="7"/>
  <c r="AB184" i="7"/>
  <c r="AB177" i="7"/>
  <c r="AB169" i="7"/>
  <c r="AB48" i="7"/>
  <c r="AB763" i="7"/>
  <c r="AB731" i="7"/>
  <c r="AB705" i="7"/>
  <c r="AB684" i="7"/>
  <c r="AB650" i="7"/>
  <c r="AB627" i="7"/>
  <c r="AB623" i="7"/>
  <c r="AB615" i="7"/>
  <c r="AB584" i="7"/>
  <c r="AB580" i="7"/>
  <c r="AB520" i="7"/>
  <c r="AB516" i="7"/>
  <c r="AB495" i="7"/>
  <c r="AB490" i="7"/>
  <c r="AB482" i="7"/>
  <c r="AB468" i="7"/>
  <c r="AB463" i="7"/>
  <c r="AB452" i="7"/>
  <c r="AB446" i="7"/>
  <c r="AB395" i="7"/>
  <c r="AB380" i="7"/>
  <c r="AB375" i="7"/>
  <c r="AB361" i="7"/>
  <c r="AB356" i="7"/>
  <c r="AB282" i="7"/>
  <c r="AB225" i="7"/>
  <c r="AB91" i="7"/>
  <c r="AB78" i="7"/>
  <c r="AB12" i="7"/>
  <c r="AA330" i="7"/>
  <c r="AB330" i="7" s="1"/>
  <c r="Y87" i="7"/>
  <c r="Y405" i="7"/>
  <c r="Y474" i="7"/>
  <c r="Y569" i="7"/>
  <c r="AA294" i="7"/>
  <c r="Z314" i="7"/>
  <c r="Z337" i="7"/>
  <c r="Y441" i="7"/>
  <c r="Z695" i="7"/>
  <c r="AA744" i="7"/>
  <c r="Z773" i="7"/>
  <c r="AB745" i="7"/>
  <c r="AB718" i="7"/>
  <c r="AB672" i="7"/>
  <c r="AB653" i="7"/>
  <c r="AB630" i="7"/>
  <c r="AB587" i="7"/>
  <c r="AB567" i="7"/>
  <c r="AB563" i="7"/>
  <c r="AB557" i="7"/>
  <c r="AB528" i="7"/>
  <c r="AB451" i="7"/>
  <c r="AB429" i="7"/>
  <c r="AB418" i="7"/>
  <c r="AB414" i="7"/>
  <c r="AB399" i="7"/>
  <c r="AB385" i="7"/>
  <c r="AB343" i="7"/>
  <c r="AB339" i="7"/>
  <c r="AB334" i="7"/>
  <c r="AB324" i="7"/>
  <c r="AB288" i="7"/>
  <c r="AB252" i="7"/>
  <c r="AB232" i="7"/>
  <c r="AB188" i="7"/>
  <c r="AB168" i="7"/>
  <c r="AB159" i="7"/>
  <c r="AB139" i="7"/>
  <c r="AB102" i="7"/>
  <c r="AB94" i="7"/>
  <c r="AB69" i="7"/>
  <c r="AB19" i="7"/>
  <c r="AB15" i="7"/>
  <c r="Y206" i="7"/>
  <c r="Y348" i="7"/>
  <c r="Y382" i="7"/>
  <c r="Y715" i="7"/>
  <c r="Y756" i="7"/>
  <c r="AB647" i="7"/>
  <c r="AB592" i="7"/>
  <c r="Y283" i="7"/>
  <c r="Y297" i="7"/>
  <c r="Y320" i="7"/>
  <c r="Y433" i="7"/>
  <c r="Y449" i="7"/>
  <c r="Y503" i="7"/>
  <c r="Y538" i="7"/>
  <c r="Y711" i="7"/>
  <c r="Z87" i="7"/>
  <c r="AA206" i="7"/>
  <c r="Z297" i="7"/>
  <c r="AA320" i="7"/>
  <c r="AB320" i="7" s="1"/>
  <c r="AA405" i="7"/>
  <c r="AB405" i="7" s="1"/>
  <c r="AB466" i="7"/>
  <c r="AA474" i="7"/>
  <c r="Z538" i="7"/>
  <c r="Z754" i="7"/>
  <c r="AB752" i="7"/>
  <c r="Z744" i="7"/>
  <c r="AB744" i="7" s="1"/>
  <c r="AB735" i="7"/>
  <c r="AB730" i="7"/>
  <c r="AB726" i="7"/>
  <c r="AB696" i="7"/>
  <c r="AB688" i="7"/>
  <c r="AB675" i="7"/>
  <c r="AB645" i="7"/>
  <c r="AB641" i="7"/>
  <c r="AB598" i="7"/>
  <c r="AB594" i="7"/>
  <c r="AB471" i="7"/>
  <c r="AB383" i="7"/>
  <c r="AB338" i="7"/>
  <c r="AB333" i="7"/>
  <c r="AB318" i="7"/>
  <c r="AB255" i="7"/>
  <c r="AB231" i="7"/>
  <c r="AB202" i="7"/>
  <c r="AB142" i="7"/>
  <c r="AB138" i="7"/>
  <c r="AB114" i="7"/>
  <c r="AB110" i="7"/>
  <c r="AB85" i="7"/>
  <c r="AB73" i="7"/>
  <c r="AB63" i="7"/>
  <c r="AB38" i="7"/>
  <c r="AB22" i="7"/>
  <c r="U774" i="7"/>
  <c r="Z61" i="7"/>
  <c r="AA61" i="7"/>
  <c r="Z262" i="7"/>
  <c r="AA262" i="7"/>
  <c r="Z308" i="7"/>
  <c r="AA308" i="7"/>
  <c r="Z425" i="7"/>
  <c r="AA425" i="7"/>
  <c r="Z492" i="7"/>
  <c r="AA492" i="7"/>
  <c r="Z515" i="7"/>
  <c r="AA515" i="7"/>
  <c r="Z555" i="7"/>
  <c r="AA555" i="7"/>
  <c r="AB742" i="7"/>
  <c r="AB268" i="7"/>
  <c r="V774" i="7"/>
  <c r="Y186" i="7"/>
  <c r="Y280" i="7"/>
  <c r="Y379" i="7"/>
  <c r="Y403" i="7"/>
  <c r="Y447" i="7"/>
  <c r="Y500" i="7"/>
  <c r="Y695" i="7"/>
  <c r="AB753" i="7"/>
  <c r="AB729" i="7"/>
  <c r="AB721" i="7"/>
  <c r="AA691" i="7"/>
  <c r="AB691" i="7" s="1"/>
  <c r="AB574" i="7"/>
  <c r="AB556" i="7"/>
  <c r="AB364" i="7"/>
  <c r="AB33" i="7"/>
  <c r="K774" i="7"/>
  <c r="W774" i="7"/>
  <c r="Z67" i="7"/>
  <c r="AA67" i="7"/>
  <c r="Z166" i="7"/>
  <c r="AA166" i="7"/>
  <c r="AA278" i="7"/>
  <c r="AB278" i="7" s="1"/>
  <c r="AA291" i="7"/>
  <c r="Z310" i="7"/>
  <c r="Z373" i="7"/>
  <c r="AA373" i="7"/>
  <c r="Z396" i="7"/>
  <c r="AA396" i="7"/>
  <c r="Z428" i="7"/>
  <c r="Z496" i="7"/>
  <c r="Z523" i="7"/>
  <c r="Z558" i="7"/>
  <c r="AA693" i="7"/>
  <c r="AB693" i="7" s="1"/>
  <c r="AA737" i="7"/>
  <c r="AB737" i="7" s="1"/>
  <c r="AB717" i="7"/>
  <c r="AB712" i="7"/>
  <c r="AB677" i="7"/>
  <c r="AB635" i="7"/>
  <c r="AB585" i="7"/>
  <c r="AB581" i="7"/>
  <c r="AA391" i="7"/>
  <c r="AA302" i="7"/>
  <c r="AB302" i="7" s="1"/>
  <c r="AA297" i="7"/>
  <c r="AB297" i="7" s="1"/>
  <c r="AA289" i="7"/>
  <c r="AB235" i="7"/>
  <c r="AA87" i="7"/>
  <c r="L774" i="7"/>
  <c r="X774" i="7"/>
  <c r="AA724" i="7"/>
  <c r="AB724" i="7" s="1"/>
  <c r="Z327" i="7"/>
  <c r="AB327" i="7" s="1"/>
  <c r="M774" i="7"/>
  <c r="Z70" i="7"/>
  <c r="AA70" i="7"/>
  <c r="Z186" i="7"/>
  <c r="AA186" i="7"/>
  <c r="Z280" i="7"/>
  <c r="AA280" i="7"/>
  <c r="AA314" i="7"/>
  <c r="AB314" i="7" s="1"/>
  <c r="Z379" i="7"/>
  <c r="AA379" i="7"/>
  <c r="Z403" i="7"/>
  <c r="Z431" i="7"/>
  <c r="AA431" i="7"/>
  <c r="Z447" i="7"/>
  <c r="AA447" i="7"/>
  <c r="AA470" i="7"/>
  <c r="Z500" i="7"/>
  <c r="Z529" i="7"/>
  <c r="AA529" i="7"/>
  <c r="Z560" i="7"/>
  <c r="AA560" i="7"/>
  <c r="AA773" i="7"/>
  <c r="AB757" i="7"/>
  <c r="AA695" i="7"/>
  <c r="AB588" i="7"/>
  <c r="AB545" i="7"/>
  <c r="AB491" i="7"/>
  <c r="AB412" i="7"/>
  <c r="AA403" i="7"/>
  <c r="AB354" i="7"/>
  <c r="AA242" i="7"/>
  <c r="AB242" i="7" s="1"/>
  <c r="AB127" i="7"/>
  <c r="AB82" i="7"/>
  <c r="N774" i="7"/>
  <c r="Y44" i="7"/>
  <c r="Y103" i="7"/>
  <c r="Y222" i="7"/>
  <c r="Y285" i="7"/>
  <c r="Y300" i="7"/>
  <c r="Y322" i="7"/>
  <c r="Y360" i="7"/>
  <c r="Y384" i="7"/>
  <c r="Y408" i="7"/>
  <c r="Y437" i="7"/>
  <c r="Y456" i="7"/>
  <c r="Y477" i="7"/>
  <c r="Y507" i="7"/>
  <c r="Y541" i="7"/>
  <c r="Y687" i="7"/>
  <c r="AB740" i="7"/>
  <c r="AB736" i="7"/>
  <c r="AB710" i="7"/>
  <c r="AB699" i="7"/>
  <c r="AB646" i="7"/>
  <c r="AB595" i="7"/>
  <c r="AB559" i="7"/>
  <c r="Z470" i="7"/>
  <c r="AA462" i="7"/>
  <c r="AB462" i="7" s="1"/>
  <c r="AB371" i="7"/>
  <c r="AA310" i="7"/>
  <c r="Z206" i="7"/>
  <c r="O774" i="7"/>
  <c r="Z30" i="7"/>
  <c r="AA30" i="7"/>
  <c r="Z283" i="7"/>
  <c r="AA283" i="7"/>
  <c r="Z348" i="7"/>
  <c r="AA348" i="7"/>
  <c r="Z382" i="7"/>
  <c r="AA382" i="7"/>
  <c r="Z433" i="7"/>
  <c r="AA433" i="7"/>
  <c r="Z449" i="7"/>
  <c r="AA449" i="7"/>
  <c r="Z503" i="7"/>
  <c r="AA503" i="7"/>
  <c r="Z569" i="7"/>
  <c r="AA569" i="7"/>
  <c r="Z711" i="7"/>
  <c r="AA711" i="7"/>
  <c r="Z474" i="7"/>
  <c r="P774" i="7"/>
  <c r="Y124" i="7"/>
  <c r="Y242" i="7"/>
  <c r="AB751" i="7"/>
  <c r="AB727" i="7"/>
  <c r="AB706" i="7"/>
  <c r="AB660" i="7"/>
  <c r="AB549" i="7"/>
  <c r="AB527" i="7"/>
  <c r="AB419" i="7"/>
  <c r="Z366" i="7"/>
  <c r="AA337" i="7"/>
  <c r="AB337" i="7" s="1"/>
  <c r="AB317" i="7"/>
  <c r="AA287" i="7"/>
  <c r="AB287" i="7" s="1"/>
  <c r="AB217" i="7"/>
  <c r="Q774" i="7"/>
  <c r="AA44" i="7"/>
  <c r="Z103" i="7"/>
  <c r="AA103" i="7"/>
  <c r="Z222" i="7"/>
  <c r="AA222" i="7"/>
  <c r="Z285" i="7"/>
  <c r="AA285" i="7"/>
  <c r="Z300" i="7"/>
  <c r="AB300" i="7" s="1"/>
  <c r="AA322" i="7"/>
  <c r="AB322" i="7" s="1"/>
  <c r="Z360" i="7"/>
  <c r="Z384" i="7"/>
  <c r="AA384" i="7"/>
  <c r="Z408" i="7"/>
  <c r="Z456" i="7"/>
  <c r="AA456" i="7"/>
  <c r="Z507" i="7"/>
  <c r="AA507" i="7"/>
  <c r="Z541" i="7"/>
  <c r="Z687" i="7"/>
  <c r="AA687" i="7"/>
  <c r="Z715" i="7"/>
  <c r="AA715" i="7"/>
  <c r="Z756" i="7"/>
  <c r="AA756" i="7"/>
  <c r="AA500" i="7"/>
  <c r="AA428" i="7"/>
  <c r="Z291" i="7"/>
  <c r="AB281" i="7"/>
  <c r="AB10" i="7"/>
  <c r="R774" i="7"/>
  <c r="Y61" i="7"/>
  <c r="Y145" i="7"/>
  <c r="Y262" i="7"/>
  <c r="Y289" i="7"/>
  <c r="Y308" i="7"/>
  <c r="Y366" i="7"/>
  <c r="Y391" i="7"/>
  <c r="Y462" i="7"/>
  <c r="Y492" i="7"/>
  <c r="Y515" i="7"/>
  <c r="Y555" i="7"/>
  <c r="Y691" i="7"/>
  <c r="Y734" i="7"/>
  <c r="Y768" i="7"/>
  <c r="AA754" i="7"/>
  <c r="AB754" i="7" s="1"/>
  <c r="AB739" i="7"/>
  <c r="AB709" i="7"/>
  <c r="AB610" i="7"/>
  <c r="AB509" i="7"/>
  <c r="AB455" i="7"/>
  <c r="AA437" i="7"/>
  <c r="AB378" i="7"/>
  <c r="AA325" i="7"/>
  <c r="AB325" i="7" s="1"/>
  <c r="AB304" i="7"/>
  <c r="AA145" i="7"/>
  <c r="AB145" i="7" s="1"/>
  <c r="S774" i="7"/>
  <c r="Z55" i="7"/>
  <c r="AA55" i="7"/>
  <c r="AA124" i="7"/>
  <c r="AB124" i="7" s="1"/>
  <c r="Z363" i="7"/>
  <c r="AA363" i="7"/>
  <c r="Z387" i="7"/>
  <c r="AA387" i="7"/>
  <c r="AA423" i="7"/>
  <c r="AB423" i="7" s="1"/>
  <c r="AA439" i="7"/>
  <c r="AA459" i="7"/>
  <c r="AB459" i="7" s="1"/>
  <c r="Z488" i="7"/>
  <c r="AA488" i="7"/>
  <c r="AA511" i="7"/>
  <c r="AB511" i="7" s="1"/>
  <c r="Z548" i="7"/>
  <c r="AA548" i="7"/>
  <c r="Z689" i="7"/>
  <c r="AA689" i="7"/>
  <c r="AB713" i="7"/>
  <c r="AB701" i="7"/>
  <c r="AA360" i="7"/>
  <c r="Y30" i="7"/>
  <c r="AB228" i="7"/>
  <c r="AB158" i="7"/>
  <c r="AB147" i="7"/>
  <c r="AB122" i="7"/>
  <c r="AB115" i="7"/>
  <c r="AB111" i="7"/>
  <c r="AB104" i="7"/>
  <c r="AB100" i="7"/>
  <c r="AB89" i="7"/>
  <c r="AB53" i="7"/>
  <c r="AB17" i="7"/>
  <c r="AB224" i="7"/>
  <c r="AB165" i="7"/>
  <c r="AB673" i="7"/>
  <c r="AB642" i="7"/>
  <c r="AB638" i="7"/>
  <c r="AB617" i="7"/>
  <c r="AB606" i="7"/>
  <c r="AB602" i="7"/>
  <c r="AB570" i="7"/>
  <c r="AB566" i="7"/>
  <c r="AB552" i="7"/>
  <c r="AB534" i="7"/>
  <c r="AB530" i="7"/>
  <c r="AB498" i="7"/>
  <c r="AB494" i="7"/>
  <c r="AB473" i="7"/>
  <c r="AB458" i="7"/>
  <c r="AB426" i="7"/>
  <c r="AB422" i="7"/>
  <c r="AB401" i="7"/>
  <c r="AB394" i="7"/>
  <c r="AB367" i="7"/>
  <c r="AB340" i="7"/>
  <c r="AB264" i="7"/>
  <c r="AB249" i="7"/>
  <c r="AB220" i="7"/>
  <c r="AB209" i="7"/>
  <c r="AB205" i="7"/>
  <c r="AB194" i="7"/>
  <c r="AB154" i="7"/>
  <c r="AB125" i="7"/>
  <c r="AB118" i="7"/>
  <c r="AB683" i="7"/>
  <c r="AB676" i="7"/>
  <c r="AB624" i="7"/>
  <c r="AB480" i="7"/>
  <c r="AB370" i="7"/>
  <c r="AB336" i="7"/>
  <c r="AB267" i="7"/>
  <c r="AB256" i="7"/>
  <c r="AB216" i="7"/>
  <c r="AB201" i="7"/>
  <c r="AB135" i="7"/>
  <c r="AB99" i="7"/>
  <c r="AA558" i="7"/>
  <c r="AB544" i="7"/>
  <c r="AB501" i="7"/>
  <c r="AB476" i="7"/>
  <c r="AB306" i="7"/>
  <c r="AB270" i="7"/>
  <c r="AB208" i="7"/>
  <c r="AB66" i="7"/>
  <c r="AB59" i="7"/>
  <c r="AB686" i="7"/>
  <c r="AB637" i="7"/>
  <c r="AB601" i="7"/>
  <c r="AB551" i="7"/>
  <c r="AB533" i="7"/>
  <c r="AB497" i="7"/>
  <c r="AB493" i="7"/>
  <c r="AB457" i="7"/>
  <c r="AB346" i="7"/>
  <c r="AB244" i="7"/>
  <c r="AB51" i="7"/>
  <c r="AB723" i="7"/>
  <c r="AB719" i="7"/>
  <c r="AB704" i="7"/>
  <c r="AB682" i="7"/>
  <c r="AB644" i="7"/>
  <c r="AB640" i="7"/>
  <c r="AB633" i="7"/>
  <c r="AB619" i="7"/>
  <c r="AB608" i="7"/>
  <c r="AB604" i="7"/>
  <c r="AB597" i="7"/>
  <c r="AB572" i="7"/>
  <c r="AB568" i="7"/>
  <c r="AB561" i="7"/>
  <c r="AB554" i="7"/>
  <c r="AB543" i="7"/>
  <c r="AB536" i="7"/>
  <c r="AB532" i="7"/>
  <c r="AB525" i="7"/>
  <c r="AB518" i="7"/>
  <c r="AA496" i="7"/>
  <c r="AB489" i="7"/>
  <c r="AB475" i="7"/>
  <c r="AB464" i="7"/>
  <c r="AB460" i="7"/>
  <c r="AB453" i="7"/>
  <c r="AB424" i="7"/>
  <c r="AB417" i="7"/>
  <c r="AB410" i="7"/>
  <c r="AB376" i="7"/>
  <c r="AB352" i="7"/>
  <c r="AB342" i="7"/>
  <c r="AB315" i="7"/>
  <c r="AB279" i="7"/>
  <c r="AB233" i="7"/>
  <c r="AB178" i="7"/>
  <c r="AB167" i="7"/>
  <c r="AB98" i="7"/>
  <c r="AB40" i="7"/>
  <c r="AB218" i="7"/>
  <c r="AB207" i="7"/>
  <c r="AB741" i="7"/>
  <c r="AB722" i="7"/>
  <c r="AB700" i="7"/>
  <c r="AB685" i="7"/>
  <c r="AB654" i="7"/>
  <c r="AB629" i="7"/>
  <c r="AB622" i="7"/>
  <c r="AB611" i="7"/>
  <c r="AB539" i="7"/>
  <c r="AB521" i="7"/>
  <c r="AB485" i="7"/>
  <c r="AB478" i="7"/>
  <c r="AB467" i="7"/>
  <c r="AB358" i="7"/>
  <c r="AB331" i="7"/>
  <c r="AB321" i="7"/>
  <c r="AB258" i="7"/>
  <c r="AB254" i="7"/>
  <c r="AB243" i="7"/>
  <c r="AB214" i="7"/>
  <c r="AB199" i="7"/>
  <c r="AB152" i="7"/>
  <c r="AB148" i="7"/>
  <c r="AB116" i="7"/>
  <c r="AB57" i="7"/>
  <c r="AB50" i="7"/>
  <c r="AB39" i="7"/>
  <c r="AB21" i="7"/>
  <c r="AB11" i="7"/>
  <c r="AB770" i="7"/>
  <c r="AB707" i="7"/>
  <c r="AB692" i="7"/>
  <c r="AB195" i="7"/>
  <c r="AB108" i="7"/>
  <c r="AB93" i="7"/>
  <c r="AB64" i="7"/>
  <c r="AB28" i="7"/>
  <c r="AB128" i="7"/>
  <c r="AB769" i="7"/>
  <c r="AB160" i="7"/>
  <c r="AB131" i="7"/>
  <c r="AB52" i="7"/>
  <c r="AB583" i="7"/>
  <c r="AB439" i="7"/>
  <c r="AB236" i="7"/>
  <c r="AB547" i="7"/>
  <c r="AB400" i="7"/>
  <c r="AB239" i="7"/>
  <c r="AB174" i="7"/>
  <c r="AB170" i="7"/>
  <c r="AB62" i="7"/>
  <c r="AB23" i="7"/>
  <c r="AB20" i="7"/>
  <c r="AB772" i="7"/>
  <c r="AB397" i="7"/>
  <c r="AB760" i="7"/>
  <c r="AB173" i="7"/>
  <c r="AB65" i="7"/>
  <c r="AB187" i="7"/>
  <c r="AB79" i="7"/>
  <c r="AB246" i="7"/>
  <c r="AB134" i="7"/>
  <c r="AB26" i="7"/>
  <c r="AB200" i="7"/>
  <c r="AB176" i="7"/>
  <c r="AB92" i="7"/>
  <c r="AB68" i="7"/>
  <c r="AB259" i="7"/>
  <c r="AB245" i="7"/>
  <c r="AB203" i="7"/>
  <c r="AB151" i="7"/>
  <c r="AB137" i="7"/>
  <c r="AB95" i="7"/>
  <c r="AB43" i="7"/>
  <c r="AB29" i="7"/>
  <c r="AB248" i="7"/>
  <c r="AB164" i="7"/>
  <c r="AB140" i="7"/>
  <c r="AB56" i="7"/>
  <c r="AB32" i="7"/>
  <c r="AB251" i="7"/>
  <c r="AB215" i="7"/>
  <c r="AB179" i="7"/>
  <c r="AB143" i="7"/>
  <c r="AB107" i="7"/>
  <c r="AB71" i="7"/>
  <c r="AB35" i="7"/>
  <c r="AB257" i="7"/>
  <c r="AB221" i="7"/>
  <c r="AB185" i="7"/>
  <c r="AB149" i="7"/>
  <c r="AB113" i="7"/>
  <c r="AB77" i="7"/>
  <c r="AB41" i="7"/>
  <c r="AB263" i="7"/>
  <c r="AB227" i="7"/>
  <c r="AB191" i="7"/>
  <c r="AB155" i="7"/>
  <c r="AB119" i="7"/>
  <c r="AB83" i="7"/>
  <c r="AB47" i="7"/>
  <c r="AB13" i="6"/>
  <c r="AB477" i="6"/>
  <c r="AB412" i="6"/>
  <c r="AB396" i="6"/>
  <c r="AB392" i="6"/>
  <c r="AB553" i="6"/>
  <c r="AB521" i="6"/>
  <c r="AB517" i="6"/>
  <c r="AB206" i="6"/>
  <c r="AB154" i="6"/>
  <c r="AB30" i="6"/>
  <c r="AB14" i="6"/>
  <c r="AB513" i="6"/>
  <c r="AB480" i="6"/>
  <c r="AB652" i="6"/>
  <c r="AB379" i="6"/>
  <c r="AB322" i="6"/>
  <c r="AB257" i="6"/>
  <c r="AB209" i="6"/>
  <c r="AB426" i="6"/>
  <c r="Y377" i="6"/>
  <c r="AB207" i="6"/>
  <c r="AB139" i="6"/>
  <c r="AB582" i="6"/>
  <c r="AB603" i="6"/>
  <c r="AB321" i="6"/>
  <c r="AB309" i="6"/>
  <c r="AB301" i="6"/>
  <c r="AB297" i="6"/>
  <c r="AB293" i="6"/>
  <c r="AB289" i="6"/>
  <c r="AB285" i="6"/>
  <c r="AB169" i="6"/>
  <c r="AB245" i="6"/>
  <c r="AB221" i="6"/>
  <c r="AB259" i="6"/>
  <c r="AB550" i="6"/>
  <c r="AB546" i="6"/>
  <c r="AB534" i="6"/>
  <c r="AB530" i="6"/>
  <c r="AB522" i="6"/>
  <c r="AB510" i="6"/>
  <c r="AB502" i="6"/>
  <c r="AB498" i="6"/>
  <c r="AB494" i="6"/>
  <c r="AB490" i="6"/>
  <c r="AB136" i="6"/>
  <c r="AB116" i="6"/>
  <c r="AB112" i="6"/>
  <c r="AB104" i="6"/>
  <c r="AB16" i="6"/>
  <c r="AB73" i="6"/>
  <c r="AB45" i="6"/>
  <c r="AB462" i="6"/>
  <c r="AB615" i="6"/>
  <c r="AB137" i="6"/>
  <c r="AB85" i="6"/>
  <c r="AB77" i="6"/>
  <c r="AB466" i="6"/>
  <c r="AB637" i="6"/>
  <c r="AB633" i="6"/>
  <c r="AB629" i="6"/>
  <c r="AB613" i="6"/>
  <c r="AB307" i="6"/>
  <c r="AB271" i="6"/>
  <c r="AB267" i="6"/>
  <c r="AB263" i="6"/>
  <c r="AB187" i="6"/>
  <c r="AB69" i="6"/>
  <c r="AB49" i="6"/>
  <c r="AB607" i="6"/>
  <c r="AB129" i="6"/>
  <c r="AB101" i="6"/>
  <c r="AB81" i="6"/>
  <c r="AB65" i="6"/>
  <c r="AB33" i="6"/>
  <c r="AB646" i="6"/>
  <c r="AB478" i="6"/>
  <c r="AB592" i="6"/>
  <c r="AB485" i="6"/>
  <c r="AB481" i="6"/>
  <c r="AB356" i="6"/>
  <c r="AB352" i="6"/>
  <c r="AB348" i="6"/>
  <c r="AB324" i="6"/>
  <c r="AB244" i="6"/>
  <c r="AB240" i="6"/>
  <c r="AB236" i="6"/>
  <c r="AB228" i="6"/>
  <c r="AB224" i="6"/>
  <c r="AB212" i="6"/>
  <c r="AB153" i="6"/>
  <c r="AB145" i="6"/>
  <c r="AB141" i="6"/>
  <c r="AB628" i="6"/>
  <c r="AB525" i="6"/>
  <c r="AB288" i="6"/>
  <c r="AB176" i="6"/>
  <c r="AB172" i="6"/>
  <c r="AB588" i="6"/>
  <c r="AB584" i="6"/>
  <c r="AB576" i="6"/>
  <c r="AB564" i="6"/>
  <c r="AB560" i="6"/>
  <c r="AB556" i="6"/>
  <c r="AB552" i="6"/>
  <c r="AB303" i="6"/>
  <c r="AB152" i="6"/>
  <c r="AB148" i="6"/>
  <c r="AB144" i="6"/>
  <c r="AB140" i="6"/>
  <c r="AB28" i="6"/>
  <c r="AB559" i="6"/>
  <c r="AB555" i="6"/>
  <c r="AB504" i="6"/>
  <c r="AB354" i="6"/>
  <c r="AB622" i="6"/>
  <c r="AB618" i="6"/>
  <c r="AB551" i="6"/>
  <c r="AB547" i="6"/>
  <c r="AB535" i="6"/>
  <c r="AB531" i="6"/>
  <c r="AB286" i="6"/>
  <c r="AB499" i="6"/>
  <c r="AB99" i="6"/>
  <c r="AB95" i="6"/>
  <c r="AB91" i="6"/>
  <c r="AB87" i="6"/>
  <c r="AB83" i="6"/>
  <c r="AB31" i="6"/>
  <c r="AB666" i="6"/>
  <c r="AB558" i="6"/>
  <c r="AB554" i="6"/>
  <c r="AB357" i="6"/>
  <c r="AB150" i="6"/>
  <c r="AB277" i="6"/>
  <c r="AB118" i="6"/>
  <c r="AB82" i="6"/>
  <c r="AB630" i="6"/>
  <c r="AB587" i="6"/>
  <c r="AB528" i="6"/>
  <c r="AB505" i="6"/>
  <c r="AB501" i="6"/>
  <c r="AB360" i="6"/>
  <c r="AB190" i="6"/>
  <c r="AB645" i="6"/>
  <c r="AB614" i="6"/>
  <c r="AB610" i="6"/>
  <c r="AB520" i="6"/>
  <c r="AB516" i="6"/>
  <c r="AB304" i="6"/>
  <c r="AB100" i="6"/>
  <c r="AB92" i="6"/>
  <c r="AB88" i="6"/>
  <c r="AB84" i="6"/>
  <c r="AB80" i="6"/>
  <c r="AB72" i="6"/>
  <c r="AB68" i="6"/>
  <c r="AB64" i="6"/>
  <c r="AB56" i="6"/>
  <c r="AB48" i="6"/>
  <c r="AB527" i="6"/>
  <c r="AB375" i="6"/>
  <c r="AB142" i="6"/>
  <c r="AB135" i="6"/>
  <c r="AB119" i="6"/>
  <c r="Z377" i="6"/>
  <c r="AB669" i="6"/>
  <c r="AB665" i="6"/>
  <c r="AB648" i="6"/>
  <c r="AB562" i="6"/>
  <c r="AB492" i="6"/>
  <c r="AB435" i="6"/>
  <c r="AB431" i="6"/>
  <c r="AB415" i="6"/>
  <c r="AB411" i="6"/>
  <c r="AB407" i="6"/>
  <c r="AB395" i="6"/>
  <c r="AB351" i="6"/>
  <c r="AB197" i="6"/>
  <c r="AB193" i="6"/>
  <c r="AB189" i="6"/>
  <c r="AB173" i="6"/>
  <c r="AB115" i="6"/>
  <c r="AB103" i="6"/>
  <c r="V678" i="6"/>
  <c r="Y677" i="6"/>
  <c r="AB589" i="6"/>
  <c r="AB585" i="6"/>
  <c r="Y436" i="6"/>
  <c r="X678" i="6"/>
  <c r="AB672" i="6"/>
  <c r="AB651" i="6"/>
  <c r="AB647" i="6"/>
  <c r="AB581" i="6"/>
  <c r="AB577" i="6"/>
  <c r="AB573" i="6"/>
  <c r="AB565" i="6"/>
  <c r="AB561" i="6"/>
  <c r="AB475" i="6"/>
  <c r="AB471" i="6"/>
  <c r="AB467" i="6"/>
  <c r="AB451" i="6"/>
  <c r="AB447" i="6"/>
  <c r="AB443" i="6"/>
  <c r="AB439" i="6"/>
  <c r="AB204" i="6"/>
  <c r="AB200" i="6"/>
  <c r="AB196" i="6"/>
  <c r="AB188" i="6"/>
  <c r="AB106" i="6"/>
  <c r="AB486" i="6"/>
  <c r="AB482" i="6"/>
  <c r="AB318" i="6"/>
  <c r="AB287" i="6"/>
  <c r="AB239" i="6"/>
  <c r="AB235" i="6"/>
  <c r="AB227" i="6"/>
  <c r="AB215" i="6"/>
  <c r="AB121" i="6"/>
  <c r="AB46" i="6"/>
  <c r="AB34" i="6"/>
  <c r="AB454" i="6"/>
  <c r="AB446" i="6"/>
  <c r="AB345" i="6"/>
  <c r="AB337" i="6"/>
  <c r="AB333" i="6"/>
  <c r="AB329" i="6"/>
  <c r="AB325" i="6"/>
  <c r="AB302" i="6"/>
  <c r="AB298" i="6"/>
  <c r="AB294" i="6"/>
  <c r="AB22" i="6"/>
  <c r="AB18" i="6"/>
  <c r="AB586" i="6"/>
  <c r="AB500" i="6"/>
  <c r="AB496" i="6"/>
  <c r="AB320" i="6"/>
  <c r="AB316" i="6"/>
  <c r="AB312" i="6"/>
  <c r="AB609" i="6"/>
  <c r="AB601" i="6"/>
  <c r="AB597" i="6"/>
  <c r="AB519" i="6"/>
  <c r="AB511" i="6"/>
  <c r="AB339" i="6"/>
  <c r="AB44" i="6"/>
  <c r="AB538" i="6"/>
  <c r="AB526" i="6"/>
  <c r="AB374" i="6"/>
  <c r="AB370" i="6"/>
  <c r="AB366" i="6"/>
  <c r="AB358" i="6"/>
  <c r="AB67" i="6"/>
  <c r="AB430" i="6"/>
  <c r="AB410" i="6"/>
  <c r="AB406" i="6"/>
  <c r="AB402" i="6"/>
  <c r="AB394" i="6"/>
  <c r="AB541" i="6"/>
  <c r="AB537" i="6"/>
  <c r="AB102" i="6"/>
  <c r="AB438" i="6"/>
  <c r="AB429" i="6"/>
  <c r="AB417" i="6"/>
  <c r="AB203" i="6"/>
  <c r="AB199" i="6"/>
  <c r="AB583" i="6"/>
  <c r="AB218" i="6"/>
  <c r="AB214" i="6"/>
  <c r="AB579" i="6"/>
  <c r="AB571" i="6"/>
  <c r="AB567" i="6"/>
  <c r="AB489" i="6"/>
  <c r="AB469" i="6"/>
  <c r="K678" i="6"/>
  <c r="W678" i="6"/>
  <c r="AB664" i="6"/>
  <c r="AB644" i="6"/>
  <c r="AB636" i="6"/>
  <c r="AB625" i="6"/>
  <c r="AB598" i="6"/>
  <c r="AB594" i="6"/>
  <c r="AB568" i="6"/>
  <c r="AB557" i="6"/>
  <c r="AB523" i="6"/>
  <c r="AB493" i="6"/>
  <c r="AB474" i="6"/>
  <c r="AB371" i="6"/>
  <c r="AB359" i="6"/>
  <c r="AB343" i="6"/>
  <c r="AB282" i="6"/>
  <c r="AB278" i="6"/>
  <c r="AB274" i="6"/>
  <c r="AB254" i="6"/>
  <c r="AB211" i="6"/>
  <c r="AB180" i="6"/>
  <c r="AB164" i="6"/>
  <c r="AB160" i="6"/>
  <c r="AB156" i="6"/>
  <c r="AB79" i="6"/>
  <c r="AB323" i="6"/>
  <c r="AB273" i="6"/>
  <c r="AB175" i="6"/>
  <c r="AB171" i="6"/>
  <c r="AB167" i="6"/>
  <c r="AB163" i="6"/>
  <c r="AB159" i="6"/>
  <c r="AB155" i="6"/>
  <c r="AB675" i="6"/>
  <c r="AB671" i="6"/>
  <c r="AB662" i="6"/>
  <c r="AB654" i="6"/>
  <c r="AB612" i="6"/>
  <c r="AB529" i="6"/>
  <c r="AB465" i="6"/>
  <c r="AB453" i="6"/>
  <c r="AB449" i="6"/>
  <c r="AB445" i="6"/>
  <c r="AB441" i="6"/>
  <c r="AB413" i="6"/>
  <c r="AB342" i="6"/>
  <c r="AB265" i="6"/>
  <c r="AB229" i="6"/>
  <c r="AB117" i="6"/>
  <c r="AB113" i="6"/>
  <c r="AB109" i="6"/>
  <c r="AB105" i="6"/>
  <c r="AB70" i="6"/>
  <c r="AB63" i="6"/>
  <c r="AB59" i="6"/>
  <c r="AB55" i="6"/>
  <c r="AB51" i="6"/>
  <c r="AB608" i="6"/>
  <c r="AB578" i="6"/>
  <c r="AB544" i="6"/>
  <c r="AB540" i="6"/>
  <c r="AB518" i="6"/>
  <c r="AB514" i="6"/>
  <c r="AB432" i="6"/>
  <c r="AB409" i="6"/>
  <c r="AB393" i="6"/>
  <c r="AB338" i="6"/>
  <c r="AB334" i="6"/>
  <c r="AB330" i="6"/>
  <c r="AB319" i="6"/>
  <c r="AB213" i="6"/>
  <c r="AB202" i="6"/>
  <c r="AB128" i="6"/>
  <c r="AB66" i="6"/>
  <c r="AB43" i="6"/>
  <c r="AA377" i="6"/>
  <c r="AB670" i="6"/>
  <c r="AB657" i="6"/>
  <c r="AB649" i="6"/>
  <c r="AB604" i="6"/>
  <c r="AB600" i="6"/>
  <c r="AB574" i="6"/>
  <c r="AB566" i="6"/>
  <c r="AB532" i="6"/>
  <c r="AB495" i="6"/>
  <c r="AB491" i="6"/>
  <c r="AB483" i="6"/>
  <c r="AB472" i="6"/>
  <c r="AB468" i="6"/>
  <c r="AB448" i="6"/>
  <c r="AB444" i="6"/>
  <c r="AB381" i="6"/>
  <c r="AB373" i="6"/>
  <c r="AB349" i="6"/>
  <c r="AB295" i="6"/>
  <c r="AB284" i="6"/>
  <c r="AB280" i="6"/>
  <c r="AB276" i="6"/>
  <c r="AB248" i="6"/>
  <c r="AB186" i="6"/>
  <c r="AB182" i="6"/>
  <c r="AB178" i="6"/>
  <c r="AB174" i="6"/>
  <c r="AB120" i="6"/>
  <c r="AB408" i="6"/>
  <c r="AB220" i="6"/>
  <c r="Z436" i="6"/>
  <c r="AB372" i="6"/>
  <c r="AB127" i="6"/>
  <c r="AB123" i="6"/>
  <c r="Y663" i="6"/>
  <c r="AB595" i="6"/>
  <c r="AB340" i="6"/>
  <c r="AB283" i="6"/>
  <c r="AB255" i="6"/>
  <c r="AB251" i="6"/>
  <c r="AB157" i="6"/>
  <c r="AB138" i="6"/>
  <c r="U678" i="6"/>
  <c r="AB660" i="6"/>
  <c r="AB336" i="6"/>
  <c r="AB650" i="6"/>
  <c r="AB90" i="6"/>
  <c r="AB40" i="6"/>
  <c r="AA663" i="6"/>
  <c r="Z663" i="6"/>
  <c r="AB542" i="6"/>
  <c r="AB506" i="6"/>
  <c r="AB315" i="6"/>
  <c r="AB249" i="6"/>
  <c r="AB185" i="6"/>
  <c r="AB181" i="6"/>
  <c r="AB177" i="6"/>
  <c r="AB639" i="6"/>
  <c r="AB98" i="6"/>
  <c r="AB36" i="6"/>
  <c r="L678" i="6"/>
  <c r="Y262" i="6"/>
  <c r="AB593" i="6"/>
  <c r="AB549" i="6"/>
  <c r="AB387" i="6"/>
  <c r="AB260" i="6"/>
  <c r="AB192" i="6"/>
  <c r="AB108" i="6"/>
  <c r="AB24" i="6"/>
  <c r="AB631" i="6"/>
  <c r="AB590" i="6"/>
  <c r="AB484" i="6"/>
  <c r="AB442" i="6"/>
  <c r="AB261" i="6"/>
  <c r="AB94" i="6"/>
  <c r="AB32" i="6"/>
  <c r="M678" i="6"/>
  <c r="Z677" i="6"/>
  <c r="AA677" i="6"/>
  <c r="AB653" i="6"/>
  <c r="AB21" i="6"/>
  <c r="AB580" i="6"/>
  <c r="AB569" i="6"/>
  <c r="AB543" i="6"/>
  <c r="AB539" i="6"/>
  <c r="AB507" i="6"/>
  <c r="AB503" i="6"/>
  <c r="AB470" i="6"/>
  <c r="AB369" i="6"/>
  <c r="AB365" i="6"/>
  <c r="AB361" i="6"/>
  <c r="AB250" i="6"/>
  <c r="Z488" i="6"/>
  <c r="AA488" i="6"/>
  <c r="AB624" i="6"/>
  <c r="AB388" i="6"/>
  <c r="AB384" i="6"/>
  <c r="AB170" i="6"/>
  <c r="AB166" i="6"/>
  <c r="AB162" i="6"/>
  <c r="AB563" i="6"/>
  <c r="AB464" i="6"/>
  <c r="AB460" i="6"/>
  <c r="AB456" i="6"/>
  <c r="AB428" i="6"/>
  <c r="AB424" i="6"/>
  <c r="AB420" i="6"/>
  <c r="AB405" i="6"/>
  <c r="AB264" i="6"/>
  <c r="AB210" i="6"/>
  <c r="AB195" i="6"/>
  <c r="AB191" i="6"/>
  <c r="AB134" i="6"/>
  <c r="AB130" i="6"/>
  <c r="AB126" i="6"/>
  <c r="AB122" i="6"/>
  <c r="AB62" i="6"/>
  <c r="AB58" i="6"/>
  <c r="AB668" i="6"/>
  <c r="AB570" i="6"/>
  <c r="AB533" i="6"/>
  <c r="AB497" i="6"/>
  <c r="AB355" i="6"/>
  <c r="AB279" i="6"/>
  <c r="AB232" i="6"/>
  <c r="AB25" i="6"/>
  <c r="Y488" i="6"/>
  <c r="AB667" i="6"/>
  <c r="AB621" i="6"/>
  <c r="AB536" i="6"/>
  <c r="AB243" i="6"/>
  <c r="O678" i="6"/>
  <c r="AB572" i="6"/>
  <c r="AB548" i="6"/>
  <c r="AB512" i="6"/>
  <c r="AB476" i="6"/>
  <c r="AB459" i="6"/>
  <c r="AB437" i="6"/>
  <c r="AB346" i="6"/>
  <c r="AB299" i="6"/>
  <c r="AB270" i="6"/>
  <c r="AB256" i="6"/>
  <c r="AB252" i="6"/>
  <c r="AB42" i="6"/>
  <c r="AB86" i="6"/>
  <c r="AB54" i="6"/>
  <c r="AB50" i="6"/>
  <c r="AB39" i="6"/>
  <c r="N678" i="6"/>
  <c r="AB674" i="6"/>
  <c r="AB656" i="6"/>
  <c r="AB642" i="6"/>
  <c r="AB634" i="6"/>
  <c r="AB627" i="6"/>
  <c r="AB606" i="6"/>
  <c r="AB545" i="6"/>
  <c r="AB509" i="6"/>
  <c r="AB473" i="6"/>
  <c r="AB401" i="6"/>
  <c r="AB397" i="6"/>
  <c r="AB314" i="6"/>
  <c r="AB310" i="6"/>
  <c r="AB238" i="6"/>
  <c r="AB198" i="6"/>
  <c r="AB165" i="6"/>
  <c r="AB158" i="6"/>
  <c r="AB147" i="6"/>
  <c r="AB143" i="6"/>
  <c r="AB111" i="6"/>
  <c r="AB107" i="6"/>
  <c r="AB93" i="6"/>
  <c r="AB75" i="6"/>
  <c r="AB71" i="6"/>
  <c r="AB57" i="6"/>
  <c r="P678" i="6"/>
  <c r="AB673" i="6"/>
  <c r="AB659" i="6"/>
  <c r="AB655" i="6"/>
  <c r="AB619" i="6"/>
  <c r="AB575" i="6"/>
  <c r="AB515" i="6"/>
  <c r="AB479" i="6"/>
  <c r="AB433" i="6"/>
  <c r="AB418" i="6"/>
  <c r="AB382" i="6"/>
  <c r="AB335" i="6"/>
  <c r="AB331" i="6"/>
  <c r="AB313" i="6"/>
  <c r="AB306" i="6"/>
  <c r="AB291" i="6"/>
  <c r="AB266" i="6"/>
  <c r="AB241" i="6"/>
  <c r="AB234" i="6"/>
  <c r="AB223" i="6"/>
  <c r="AB208" i="6"/>
  <c r="AB201" i="6"/>
  <c r="AB183" i="6"/>
  <c r="AB179" i="6"/>
  <c r="AB168" i="6"/>
  <c r="AB132" i="6"/>
  <c r="AB114" i="6"/>
  <c r="AB96" i="6"/>
  <c r="AB78" i="6"/>
  <c r="AB60" i="6"/>
  <c r="AB53" i="6"/>
  <c r="AB38" i="6"/>
  <c r="AB27" i="6"/>
  <c r="AB12" i="6"/>
  <c r="AB20" i="6"/>
  <c r="Q678" i="6"/>
  <c r="AA436" i="6"/>
  <c r="AB436" i="6" s="1"/>
  <c r="AB327" i="6"/>
  <c r="AB226" i="6"/>
  <c r="AB124" i="6"/>
  <c r="R678" i="6"/>
  <c r="AB676" i="6"/>
  <c r="AB658" i="6"/>
  <c r="AB591" i="6"/>
  <c r="AB421" i="6"/>
  <c r="AB403" i="6"/>
  <c r="AB385" i="6"/>
  <c r="AB378" i="6"/>
  <c r="AB363" i="6"/>
  <c r="AA262" i="6"/>
  <c r="AB233" i="6"/>
  <c r="AB131" i="6"/>
  <c r="AB52" i="6"/>
  <c r="AB15" i="6"/>
  <c r="S678" i="6"/>
  <c r="AB399" i="6"/>
  <c r="Z262" i="6"/>
  <c r="AB149" i="6"/>
  <c r="T678" i="6"/>
  <c r="AB661" i="6"/>
  <c r="AB640" i="6"/>
  <c r="AB457" i="6"/>
  <c r="AB268" i="6"/>
  <c r="AB638" i="6"/>
  <c r="AB602" i="6"/>
  <c r="AB450" i="6"/>
  <c r="AB242" i="6"/>
  <c r="AB635" i="6"/>
  <c r="AB599" i="6"/>
  <c r="AB641" i="6"/>
  <c r="AB605" i="6"/>
  <c r="AB414" i="6"/>
  <c r="AB400" i="6"/>
  <c r="AB364" i="6"/>
  <c r="AB328" i="6"/>
  <c r="AB292" i="6"/>
  <c r="AB184" i="6"/>
  <c r="AB133" i="6"/>
  <c r="AB151" i="6"/>
  <c r="AB611" i="6"/>
  <c r="AB632" i="6"/>
  <c r="AB596" i="6"/>
  <c r="AB617" i="6"/>
  <c r="AB463" i="6"/>
  <c r="AB341" i="6"/>
  <c r="AB305" i="6"/>
  <c r="AB269" i="6"/>
  <c r="AB620" i="6"/>
  <c r="AB427" i="6"/>
  <c r="AB623" i="6"/>
  <c r="AB391" i="6"/>
  <c r="AB626" i="6"/>
  <c r="AB423" i="6"/>
  <c r="AB452" i="6"/>
  <c r="AB416" i="6"/>
  <c r="AB380" i="6"/>
  <c r="AB344" i="6"/>
  <c r="AB308" i="6"/>
  <c r="AB272" i="6"/>
  <c r="AB231" i="6"/>
  <c r="AB161" i="6"/>
  <c r="AB97" i="6"/>
  <c r="AB76" i="6"/>
  <c r="AB17" i="6"/>
  <c r="AB455" i="6"/>
  <c r="AB419" i="6"/>
  <c r="AB383" i="6"/>
  <c r="AB347" i="6"/>
  <c r="AB311" i="6"/>
  <c r="AB275" i="6"/>
  <c r="AB217" i="6"/>
  <c r="AB458" i="6"/>
  <c r="AB422" i="6"/>
  <c r="AB386" i="6"/>
  <c r="AB350" i="6"/>
  <c r="AB125" i="6"/>
  <c r="AB61" i="6"/>
  <c r="AB35" i="6"/>
  <c r="AB461" i="6"/>
  <c r="AB425" i="6"/>
  <c r="AB389" i="6"/>
  <c r="AB353" i="6"/>
  <c r="AB317" i="6"/>
  <c r="AB281" i="6"/>
  <c r="AB258" i="6"/>
  <c r="AB230" i="6"/>
  <c r="AB146" i="6"/>
  <c r="AB89" i="6"/>
  <c r="AB110" i="6"/>
  <c r="AB434" i="6"/>
  <c r="AB398" i="6"/>
  <c r="AB362" i="6"/>
  <c r="AB326" i="6"/>
  <c r="AB290" i="6"/>
  <c r="AB205" i="6"/>
  <c r="AB74" i="6"/>
  <c r="AB19" i="6"/>
  <c r="AB440" i="6"/>
  <c r="AB404" i="6"/>
  <c r="AB368" i="6"/>
  <c r="AB332" i="6"/>
  <c r="AB296" i="6"/>
  <c r="AB253" i="6"/>
  <c r="AB246" i="6"/>
  <c r="AB194" i="6"/>
  <c r="AB37" i="6"/>
  <c r="AB26" i="6"/>
  <c r="AB216" i="6"/>
  <c r="AB219" i="6"/>
  <c r="AB222" i="6"/>
  <c r="AB225" i="6"/>
  <c r="AB41" i="6"/>
  <c r="AB23" i="6"/>
  <c r="AB237" i="6"/>
  <c r="AB47" i="6"/>
  <c r="AB29" i="6"/>
  <c r="AB11" i="6"/>
  <c r="AB10" i="6"/>
  <c r="AB500" i="1"/>
  <c r="AB482" i="1"/>
  <c r="AB477" i="1"/>
  <c r="AB246" i="1"/>
  <c r="AB431" i="1"/>
  <c r="AB154" i="1"/>
  <c r="AB17" i="1"/>
  <c r="AB621" i="1"/>
  <c r="AB514" i="1"/>
  <c r="AB370" i="1"/>
  <c r="AB258" i="1"/>
  <c r="Z568" i="1"/>
  <c r="AB82" i="1"/>
  <c r="AB73" i="1"/>
  <c r="AB57" i="1"/>
  <c r="AB163" i="1"/>
  <c r="AB107" i="1"/>
  <c r="AB103" i="1"/>
  <c r="AB657" i="1"/>
  <c r="AB651" i="1"/>
  <c r="AB648" i="1"/>
  <c r="AB426" i="1"/>
  <c r="AB411" i="1"/>
  <c r="AB406" i="1"/>
  <c r="AB402" i="1"/>
  <c r="AB383" i="1"/>
  <c r="AB373" i="1"/>
  <c r="AB618" i="1"/>
  <c r="AB610" i="1"/>
  <c r="AB606" i="1"/>
  <c r="AB512" i="1"/>
  <c r="AB326" i="1"/>
  <c r="AB100" i="1"/>
  <c r="AB24" i="1"/>
  <c r="AB16" i="1"/>
  <c r="AB12" i="1"/>
  <c r="AA429" i="1"/>
  <c r="U630" i="1"/>
  <c r="AB228" i="1"/>
  <c r="AB210" i="1"/>
  <c r="AB79" i="1"/>
  <c r="AB51" i="1"/>
  <c r="AB19" i="1"/>
  <c r="AB15" i="1"/>
  <c r="AB633" i="1"/>
  <c r="AB438" i="1"/>
  <c r="AB320" i="1"/>
  <c r="AB312" i="1"/>
  <c r="AB261" i="1"/>
  <c r="AB628" i="1"/>
  <c r="AB624" i="1"/>
  <c r="AB647" i="1"/>
  <c r="AB70" i="1"/>
  <c r="AB54" i="1"/>
  <c r="AB125" i="1"/>
  <c r="AB316" i="1"/>
  <c r="AB296" i="1"/>
  <c r="AB739" i="1"/>
  <c r="AB735" i="1"/>
  <c r="AB731" i="1"/>
  <c r="AB708" i="1"/>
  <c r="AB694" i="1"/>
  <c r="AB690" i="1"/>
  <c r="AB682" i="1"/>
  <c r="AB678" i="1"/>
  <c r="AB595" i="1"/>
  <c r="AB582" i="1"/>
  <c r="AB31" i="1"/>
  <c r="AB113" i="1"/>
  <c r="Z323" i="1"/>
  <c r="AB263" i="1"/>
  <c r="AB643" i="1"/>
  <c r="AB332" i="1"/>
  <c r="AB237" i="1"/>
  <c r="AB22" i="1"/>
  <c r="AA511" i="1"/>
  <c r="AA568" i="1"/>
  <c r="AB748" i="1"/>
  <c r="AB358" i="1"/>
  <c r="AB48" i="1"/>
  <c r="AB567" i="1"/>
  <c r="AB264" i="1"/>
  <c r="AB168" i="1"/>
  <c r="AB158" i="1"/>
  <c r="AB112" i="1"/>
  <c r="Y291" i="1"/>
  <c r="AB747" i="1"/>
  <c r="AB741" i="1"/>
  <c r="AB729" i="1"/>
  <c r="AB669" i="1"/>
  <c r="AB353" i="1"/>
  <c r="AB318" i="1"/>
  <c r="AB144" i="1"/>
  <c r="AB80" i="1"/>
  <c r="AB72" i="1"/>
  <c r="AB29" i="1"/>
  <c r="AB752" i="1"/>
  <c r="AB726" i="1"/>
  <c r="AB711" i="1"/>
  <c r="AB467" i="1"/>
  <c r="AB88" i="1"/>
  <c r="AB38" i="1"/>
  <c r="AB558" i="1"/>
  <c r="AA269" i="1"/>
  <c r="AB162" i="1"/>
  <c r="AB576" i="1"/>
  <c r="AB20" i="1"/>
  <c r="AB243" i="1"/>
  <c r="AB34" i="1"/>
  <c r="AB705" i="1"/>
  <c r="AB297" i="1"/>
  <c r="AA235" i="1"/>
  <c r="Z226" i="1"/>
  <c r="Z389" i="1"/>
  <c r="Z504" i="1"/>
  <c r="Y534" i="1"/>
  <c r="AB709" i="1"/>
  <c r="AB474" i="1"/>
  <c r="AB439" i="1"/>
  <c r="AB46" i="1"/>
  <c r="AB355" i="1"/>
  <c r="AB330" i="1"/>
  <c r="AB225" i="1"/>
  <c r="AB178" i="1"/>
  <c r="AB174" i="1"/>
  <c r="AB110" i="1"/>
  <c r="AB35" i="1"/>
  <c r="AB18" i="1"/>
  <c r="X630" i="1"/>
  <c r="AB549" i="1"/>
  <c r="AB282" i="1"/>
  <c r="AB27" i="1"/>
  <c r="AB574" i="1"/>
  <c r="AB546" i="1"/>
  <c r="AB532" i="1"/>
  <c r="AB702" i="1"/>
  <c r="AB681" i="1"/>
  <c r="AB224" i="1"/>
  <c r="AB211" i="1"/>
  <c r="AB191" i="1"/>
  <c r="AB177" i="1"/>
  <c r="AB169" i="1"/>
  <c r="AB106" i="1"/>
  <c r="AB86" i="1"/>
  <c r="AB736" i="1"/>
  <c r="AB732" i="1"/>
  <c r="AB619" i="1"/>
  <c r="AB615" i="1"/>
  <c r="AB611" i="1"/>
  <c r="AB607" i="1"/>
  <c r="AB603" i="1"/>
  <c r="AB585" i="1"/>
  <c r="AB577" i="1"/>
  <c r="AB559" i="1"/>
  <c r="AB468" i="1"/>
  <c r="AB464" i="1"/>
  <c r="AB460" i="1"/>
  <c r="AB456" i="1"/>
  <c r="AB267" i="1"/>
  <c r="AB75" i="1"/>
  <c r="AB71" i="1"/>
  <c r="AB42" i="1"/>
  <c r="AB37" i="1"/>
  <c r="AB641" i="1"/>
  <c r="AB570" i="1"/>
  <c r="AB538" i="1"/>
  <c r="AB138" i="1"/>
  <c r="AB714" i="1"/>
  <c r="AB685" i="1"/>
  <c r="AB376" i="1"/>
  <c r="AB215" i="1"/>
  <c r="AB207" i="1"/>
  <c r="AB173" i="1"/>
  <c r="AB52" i="1"/>
  <c r="AB753" i="1"/>
  <c r="AB706" i="1"/>
  <c r="AB636" i="1"/>
  <c r="AB573" i="1"/>
  <c r="AB242" i="1"/>
  <c r="AB233" i="1"/>
  <c r="AB141" i="1"/>
  <c r="AB137" i="1"/>
  <c r="AB128" i="1"/>
  <c r="AB109" i="1"/>
  <c r="AB97" i="1"/>
  <c r="AB63" i="1"/>
  <c r="AB59" i="1"/>
  <c r="AB55" i="1"/>
  <c r="AB754" i="1"/>
  <c r="AB645" i="1"/>
  <c r="AB542" i="1"/>
  <c r="AB142" i="1"/>
  <c r="AB98" i="1"/>
  <c r="AB68" i="1"/>
  <c r="AB64" i="1"/>
  <c r="AB56" i="1"/>
  <c r="AB721" i="1"/>
  <c r="AB693" i="1"/>
  <c r="AB405" i="1"/>
  <c r="AB724" i="1"/>
  <c r="AB696" i="1"/>
  <c r="AB688" i="1"/>
  <c r="AB626" i="1"/>
  <c r="AB622" i="1"/>
  <c r="AB480" i="1"/>
  <c r="AB380" i="1"/>
  <c r="AB288" i="1"/>
  <c r="AB279" i="1"/>
  <c r="AB275" i="1"/>
  <c r="AB249" i="1"/>
  <c r="AB124" i="1"/>
  <c r="AB120" i="1"/>
  <c r="AB116" i="1"/>
  <c r="AB36" i="1"/>
  <c r="AB32" i="1"/>
  <c r="AB550" i="1"/>
  <c r="AB697" i="1"/>
  <c r="AB186" i="1"/>
  <c r="AB639" i="1"/>
  <c r="AB140" i="1"/>
  <c r="AB403" i="1"/>
  <c r="AB222" i="1"/>
  <c r="AB171" i="1"/>
  <c r="AA49" i="1"/>
  <c r="Z346" i="1"/>
  <c r="AA377" i="1"/>
  <c r="AA481" i="1"/>
  <c r="Z511" i="1"/>
  <c r="Z670" i="1"/>
  <c r="AB462" i="1"/>
  <c r="AB458" i="1"/>
  <c r="AB444" i="1"/>
  <c r="AB440" i="1"/>
  <c r="AB361" i="1"/>
  <c r="AB161" i="1"/>
  <c r="AB660" i="1"/>
  <c r="AB502" i="1"/>
  <c r="AB494" i="1"/>
  <c r="AB399" i="1"/>
  <c r="AB379" i="1"/>
  <c r="AB350" i="1"/>
  <c r="AB175" i="1"/>
  <c r="Y83" i="1"/>
  <c r="Y181" i="1"/>
  <c r="Y226" i="1"/>
  <c r="Y338" i="1"/>
  <c r="Y389" i="1"/>
  <c r="Y429" i="1"/>
  <c r="Y504" i="1"/>
  <c r="R630" i="1"/>
  <c r="Y717" i="1"/>
  <c r="AB556" i="1"/>
  <c r="AB551" i="1"/>
  <c r="AB547" i="1"/>
  <c r="AB543" i="1"/>
  <c r="AB524" i="1"/>
  <c r="AB520" i="1"/>
  <c r="AB432" i="1"/>
  <c r="AB315" i="1"/>
  <c r="AB300" i="1"/>
  <c r="AB122" i="1"/>
  <c r="AB87" i="1"/>
  <c r="AB61" i="1"/>
  <c r="AB11" i="1"/>
  <c r="AB664" i="1"/>
  <c r="AB412" i="1"/>
  <c r="AB119" i="1"/>
  <c r="Z382" i="1"/>
  <c r="AB600" i="1"/>
  <c r="AA323" i="1"/>
  <c r="Z362" i="1"/>
  <c r="AA362" i="1"/>
  <c r="AB716" i="1"/>
  <c r="AB598" i="1"/>
  <c r="AB592" i="1"/>
  <c r="AB251" i="1"/>
  <c r="AB738" i="1"/>
  <c r="AB734" i="1"/>
  <c r="AB695" i="1"/>
  <c r="AB104" i="1"/>
  <c r="AB62" i="1"/>
  <c r="L569" i="1"/>
  <c r="X569" i="1"/>
  <c r="P630" i="1"/>
  <c r="V676" i="1"/>
  <c r="N720" i="1"/>
  <c r="R758" i="1"/>
  <c r="AA755" i="1"/>
  <c r="AB756" i="1"/>
  <c r="AB631" i="1"/>
  <c r="AB552" i="1"/>
  <c r="AB368" i="1"/>
  <c r="AB359" i="1"/>
  <c r="AB298" i="1"/>
  <c r="AB152" i="1"/>
  <c r="AB147" i="1"/>
  <c r="AB77" i="1"/>
  <c r="Z472" i="1"/>
  <c r="Z594" i="1"/>
  <c r="Z675" i="1"/>
  <c r="AB613" i="1"/>
  <c r="AB609" i="1"/>
  <c r="AB605" i="1"/>
  <c r="AB597" i="1"/>
  <c r="AB591" i="1"/>
  <c r="AB164" i="1"/>
  <c r="AB139" i="1"/>
  <c r="AB131" i="1"/>
  <c r="AB41" i="1"/>
  <c r="Y25" i="1"/>
  <c r="Y99" i="1"/>
  <c r="Y189" i="1"/>
  <c r="Y232" i="1"/>
  <c r="Y299" i="1"/>
  <c r="Y343" i="1"/>
  <c r="Y394" i="1"/>
  <c r="Y445" i="1"/>
  <c r="Y509" i="1"/>
  <c r="Y565" i="1"/>
  <c r="Y656" i="1"/>
  <c r="Y719" i="1"/>
  <c r="AB646" i="1"/>
  <c r="AB642" i="1"/>
  <c r="AB634" i="1"/>
  <c r="AB459" i="1"/>
  <c r="AB455" i="1"/>
  <c r="AB446" i="1"/>
  <c r="AB160" i="1"/>
  <c r="AB155" i="1"/>
  <c r="AB146" i="1"/>
  <c r="AB118" i="1"/>
  <c r="AB114" i="1"/>
  <c r="AB28" i="1"/>
  <c r="AB23" i="1"/>
  <c r="Z49" i="1"/>
  <c r="AA219" i="1"/>
  <c r="Z269" i="1"/>
  <c r="Z377" i="1"/>
  <c r="Z481" i="1"/>
  <c r="S630" i="1"/>
  <c r="AA629" i="1"/>
  <c r="Z700" i="1"/>
  <c r="Q720" i="1"/>
  <c r="AB649" i="1"/>
  <c r="AB475" i="1"/>
  <c r="AB134" i="1"/>
  <c r="AB129" i="1"/>
  <c r="AB40" i="1"/>
  <c r="AB666" i="1"/>
  <c r="AB658" i="1"/>
  <c r="AB497" i="1"/>
  <c r="AB218" i="1"/>
  <c r="AB214" i="1"/>
  <c r="AB206" i="1"/>
  <c r="AB195" i="1"/>
  <c r="AB185" i="1"/>
  <c r="AB180" i="1"/>
  <c r="AB176" i="1"/>
  <c r="AB44" i="1"/>
  <c r="Z43" i="1"/>
  <c r="AA43" i="1"/>
  <c r="Z417" i="1"/>
  <c r="AA417" i="1"/>
  <c r="AB553" i="1"/>
  <c r="AB545" i="1"/>
  <c r="AB537" i="1"/>
  <c r="AB530" i="1"/>
  <c r="AB526" i="1"/>
  <c r="AB518" i="1"/>
  <c r="AB505" i="1"/>
  <c r="AB496" i="1"/>
  <c r="AB486" i="1"/>
  <c r="AB240" i="1"/>
  <c r="AB236" i="1"/>
  <c r="AB213" i="1"/>
  <c r="AB209" i="1"/>
  <c r="AB194" i="1"/>
  <c r="AB101" i="1"/>
  <c r="AB78" i="1"/>
  <c r="AB74" i="1"/>
  <c r="AB47" i="1"/>
  <c r="AA253" i="1"/>
  <c r="AB742" i="1"/>
  <c r="AB723" i="1"/>
  <c r="AB712" i="1"/>
  <c r="AB699" i="1"/>
  <c r="AB588" i="1"/>
  <c r="AB580" i="1"/>
  <c r="AB356" i="1"/>
  <c r="AB281" i="1"/>
  <c r="AB247" i="1"/>
  <c r="AB230" i="1"/>
  <c r="AB108" i="1"/>
  <c r="O630" i="1"/>
  <c r="AA596" i="1"/>
  <c r="AB730" i="1"/>
  <c r="AB447" i="1"/>
  <c r="AB420" i="1"/>
  <c r="AB352" i="1"/>
  <c r="AB341" i="1"/>
  <c r="AB303" i="1"/>
  <c r="AB115" i="1"/>
  <c r="Z409" i="1"/>
  <c r="Z453" i="1"/>
  <c r="Z744" i="1"/>
  <c r="AB718" i="1"/>
  <c r="AB652" i="1"/>
  <c r="AB287" i="1"/>
  <c r="AB278" i="1"/>
  <c r="AB270" i="1"/>
  <c r="AB252" i="1"/>
  <c r="AB248" i="1"/>
  <c r="AB231" i="1"/>
  <c r="AB227" i="1"/>
  <c r="AB85" i="1"/>
  <c r="AB750" i="1"/>
  <c r="AB691" i="1"/>
  <c r="AB687" i="1"/>
  <c r="AB683" i="1"/>
  <c r="AB679" i="1"/>
  <c r="AB616" i="1"/>
  <c r="AB612" i="1"/>
  <c r="AB608" i="1"/>
  <c r="AB604" i="1"/>
  <c r="AB579" i="1"/>
  <c r="AB544" i="1"/>
  <c r="AB540" i="1"/>
  <c r="AB529" i="1"/>
  <c r="AB521" i="1"/>
  <c r="AB517" i="1"/>
  <c r="AB461" i="1"/>
  <c r="AB414" i="1"/>
  <c r="AB335" i="1"/>
  <c r="AB294" i="1"/>
  <c r="AB172" i="1"/>
  <c r="AB121" i="1"/>
  <c r="AB95" i="1"/>
  <c r="AB91" i="1"/>
  <c r="AB58" i="1"/>
  <c r="Y39" i="1"/>
  <c r="Y130" i="1"/>
  <c r="Y192" i="1"/>
  <c r="Y235" i="1"/>
  <c r="Y306" i="1"/>
  <c r="Y346" i="1"/>
  <c r="Y409" i="1"/>
  <c r="Y453" i="1"/>
  <c r="Y511" i="1"/>
  <c r="Y568" i="1"/>
  <c r="Y670" i="1"/>
  <c r="Y744" i="1"/>
  <c r="AB715" i="1"/>
  <c r="AB703" i="1"/>
  <c r="AB673" i="1"/>
  <c r="AB627" i="1"/>
  <c r="AB575" i="1"/>
  <c r="AB571" i="1"/>
  <c r="AB499" i="1"/>
  <c r="AA453" i="1"/>
  <c r="AB423" i="1"/>
  <c r="AB418" i="1"/>
  <c r="AB391" i="1"/>
  <c r="AB386" i="1"/>
  <c r="AB313" i="1"/>
  <c r="AB309" i="1"/>
  <c r="AB302" i="1"/>
  <c r="AB284" i="1"/>
  <c r="AB276" i="1"/>
  <c r="AB260" i="1"/>
  <c r="AB234" i="1"/>
  <c r="AB229" i="1"/>
  <c r="AB216" i="1"/>
  <c r="AB212" i="1"/>
  <c r="AB188" i="1"/>
  <c r="AB179" i="1"/>
  <c r="AB145" i="1"/>
  <c r="AB133" i="1"/>
  <c r="AB76" i="1"/>
  <c r="AB69" i="1"/>
  <c r="AB65" i="1"/>
  <c r="Y81" i="1"/>
  <c r="Z99" i="1"/>
  <c r="Y219" i="1"/>
  <c r="Z331" i="1"/>
  <c r="Y382" i="1"/>
  <c r="Y424" i="1"/>
  <c r="Y555" i="1"/>
  <c r="AA565" i="1"/>
  <c r="Y629" i="1"/>
  <c r="AA719" i="1"/>
  <c r="AA409" i="1"/>
  <c r="AB329" i="1"/>
  <c r="Y43" i="1"/>
  <c r="Y148" i="1"/>
  <c r="Y198" i="1"/>
  <c r="Y253" i="1"/>
  <c r="Y323" i="1"/>
  <c r="Y362" i="1"/>
  <c r="Y417" i="1"/>
  <c r="Y472" i="1"/>
  <c r="Y531" i="1"/>
  <c r="Y675" i="1"/>
  <c r="Y746" i="1"/>
  <c r="AA744" i="1"/>
  <c r="AB452" i="1"/>
  <c r="AB149" i="1"/>
  <c r="AB94" i="1"/>
  <c r="AB50" i="1"/>
  <c r="AB30" i="1"/>
  <c r="AB26" i="1"/>
  <c r="Z39" i="1"/>
  <c r="Z192" i="1"/>
  <c r="Z235" i="1"/>
  <c r="Z306" i="1"/>
  <c r="AA39" i="1"/>
  <c r="AA130" i="1"/>
  <c r="AA306" i="1"/>
  <c r="AA346" i="1"/>
  <c r="N630" i="1"/>
  <c r="AA670" i="1"/>
  <c r="AB667" i="1"/>
  <c r="AB663" i="1"/>
  <c r="AB527" i="1"/>
  <c r="AB523" i="1"/>
  <c r="AB400" i="1"/>
  <c r="AB396" i="1"/>
  <c r="AB390" i="1"/>
  <c r="AB349" i="1"/>
  <c r="AB266" i="1"/>
  <c r="AB245" i="1"/>
  <c r="AB201" i="1"/>
  <c r="AA192" i="1"/>
  <c r="AB167" i="1"/>
  <c r="AB136" i="1"/>
  <c r="AB132" i="1"/>
  <c r="AB102" i="1"/>
  <c r="AB93" i="1"/>
  <c r="AB60" i="1"/>
  <c r="AB53" i="1"/>
  <c r="AB45" i="1"/>
  <c r="AB33" i="1"/>
  <c r="AB21" i="1"/>
  <c r="AB14" i="1"/>
  <c r="T630" i="1"/>
  <c r="Z719" i="1"/>
  <c r="AB421" i="1"/>
  <c r="AB367" i="1"/>
  <c r="AB290" i="1"/>
  <c r="AB286" i="1"/>
  <c r="Z219" i="1"/>
  <c r="Z557" i="1"/>
  <c r="AA557" i="1"/>
  <c r="AA717" i="1"/>
  <c r="Z717" i="1"/>
  <c r="Z656" i="1"/>
  <c r="AA656" i="1"/>
  <c r="AB196" i="1"/>
  <c r="R720" i="1"/>
  <c r="AB625" i="1"/>
  <c r="AB425" i="1"/>
  <c r="AB250" i="1"/>
  <c r="Y481" i="1"/>
  <c r="AB737" i="1"/>
  <c r="AB733" i="1"/>
  <c r="AB672" i="1"/>
  <c r="Z565" i="1"/>
  <c r="AB471" i="1"/>
  <c r="AA389" i="1"/>
  <c r="AB255" i="1"/>
  <c r="Y203" i="1"/>
  <c r="Y377" i="1"/>
  <c r="Y700" i="1"/>
  <c r="AB745" i="1"/>
  <c r="Y331" i="1"/>
  <c r="AB749" i="1"/>
  <c r="AB684" i="1"/>
  <c r="AB680" i="1"/>
  <c r="AB655" i="1"/>
  <c r="AB510" i="1"/>
  <c r="AB463" i="1"/>
  <c r="AB344" i="1"/>
  <c r="AB262" i="1"/>
  <c r="AB208" i="1"/>
  <c r="AA99" i="1"/>
  <c r="Z232" i="1"/>
  <c r="AA232" i="1"/>
  <c r="Z394" i="1"/>
  <c r="AA394" i="1"/>
  <c r="AB441" i="1"/>
  <c r="AB13" i="1"/>
  <c r="N204" i="1"/>
  <c r="T307" i="1"/>
  <c r="V630" i="1"/>
  <c r="Y49" i="1"/>
  <c r="Z157" i="1"/>
  <c r="Z203" i="1"/>
  <c r="Z81" i="1"/>
  <c r="AA291" i="1"/>
  <c r="Z291" i="1"/>
  <c r="Z338" i="1"/>
  <c r="AA338" i="1"/>
  <c r="AB378" i="1"/>
  <c r="AA226" i="1"/>
  <c r="Z25" i="1"/>
  <c r="AA25" i="1"/>
  <c r="Z299" i="1"/>
  <c r="AA299" i="1"/>
  <c r="Z509" i="1"/>
  <c r="AA509" i="1"/>
  <c r="Z429" i="1"/>
  <c r="AB151" i="1"/>
  <c r="V430" i="1"/>
  <c r="T720" i="1"/>
  <c r="AB640" i="1"/>
  <c r="AB92" i="1"/>
  <c r="Z629" i="1"/>
  <c r="Y157" i="1"/>
  <c r="Y269" i="1"/>
  <c r="Y419" i="1"/>
  <c r="Y596" i="1"/>
  <c r="AB322" i="1"/>
  <c r="AB200" i="1"/>
  <c r="AB117" i="1"/>
  <c r="AB698" i="1"/>
  <c r="AB587" i="1"/>
  <c r="AA504" i="1"/>
  <c r="AB470" i="1"/>
  <c r="Z83" i="1"/>
  <c r="AA83" i="1"/>
  <c r="Z181" i="1"/>
  <c r="AA181" i="1"/>
  <c r="Z654" i="1"/>
  <c r="AA654" i="1"/>
  <c r="O676" i="1"/>
  <c r="Y755" i="1"/>
  <c r="Z755" i="1"/>
  <c r="AB637" i="1"/>
  <c r="Z189" i="1"/>
  <c r="AA189" i="1"/>
  <c r="Z343" i="1"/>
  <c r="AA343" i="1"/>
  <c r="AA445" i="1"/>
  <c r="Z445" i="1"/>
  <c r="AB562" i="1"/>
  <c r="AB319" i="1"/>
  <c r="L630" i="1"/>
  <c r="Y594" i="1"/>
  <c r="AB644" i="1"/>
  <c r="AB239" i="1"/>
  <c r="AB96" i="1"/>
  <c r="Y328" i="1"/>
  <c r="Z424" i="1"/>
  <c r="AA704" i="1"/>
  <c r="AB677" i="1"/>
  <c r="AB665" i="1"/>
  <c r="AB661" i="1"/>
  <c r="AB623" i="1"/>
  <c r="AB593" i="1"/>
  <c r="AB589" i="1"/>
  <c r="AB479" i="1"/>
  <c r="AB449" i="1"/>
  <c r="AB434" i="1"/>
  <c r="AB143" i="1"/>
  <c r="AB67" i="1"/>
  <c r="AB561" i="1"/>
  <c r="AB533" i="1"/>
  <c r="AB508" i="1"/>
  <c r="AB493" i="1"/>
  <c r="AB485" i="1"/>
  <c r="AB385" i="1"/>
  <c r="AB305" i="1"/>
  <c r="AB301" i="1"/>
  <c r="AB293" i="1"/>
  <c r="AB273" i="1"/>
  <c r="AB265" i="1"/>
  <c r="AB183" i="1"/>
  <c r="AB150" i="1"/>
  <c r="AB127" i="1"/>
  <c r="Z148" i="1"/>
  <c r="AA148" i="1"/>
  <c r="Z198" i="1"/>
  <c r="AA198" i="1"/>
  <c r="Z253" i="1"/>
  <c r="AA472" i="1"/>
  <c r="Z531" i="1"/>
  <c r="AA675" i="1"/>
  <c r="Z746" i="1"/>
  <c r="AB713" i="1"/>
  <c r="AB659" i="1"/>
  <c r="AB583" i="1"/>
  <c r="AB572" i="1"/>
  <c r="AA424" i="1"/>
  <c r="AB392" i="1"/>
  <c r="AB280" i="1"/>
  <c r="AA203" i="1"/>
  <c r="AB190" i="1"/>
  <c r="AA157" i="1"/>
  <c r="AB123" i="1"/>
  <c r="AB90" i="1"/>
  <c r="Y165" i="1"/>
  <c r="Y285" i="1"/>
  <c r="Y488" i="1"/>
  <c r="Y704" i="1"/>
  <c r="AA746" i="1"/>
  <c r="Y757" i="1"/>
  <c r="AA594" i="1"/>
  <c r="Y557" i="1"/>
  <c r="K204" i="1"/>
  <c r="W204" i="1"/>
  <c r="U204" i="1"/>
  <c r="M254" i="1"/>
  <c r="K254" i="1"/>
  <c r="W254" i="1"/>
  <c r="O307" i="1"/>
  <c r="Z328" i="1"/>
  <c r="Z419" i="1"/>
  <c r="Z534" i="1"/>
  <c r="AA700" i="1"/>
  <c r="AB751" i="1"/>
  <c r="AB701" i="1"/>
  <c r="AB662" i="1"/>
  <c r="AB590" i="1"/>
  <c r="AB586" i="1"/>
  <c r="AB564" i="1"/>
  <c r="AB503" i="1"/>
  <c r="AB435" i="1"/>
  <c r="AB427" i="1"/>
  <c r="AB388" i="1"/>
  <c r="AB345" i="1"/>
  <c r="AB333" i="1"/>
  <c r="AB283" i="1"/>
  <c r="AB272" i="1"/>
  <c r="AB268" i="1"/>
  <c r="AB257" i="1"/>
  <c r="AB182" i="1"/>
  <c r="AB153" i="1"/>
  <c r="Z130" i="1"/>
  <c r="AB126" i="1"/>
  <c r="T166" i="1"/>
  <c r="V204" i="1"/>
  <c r="L254" i="1"/>
  <c r="X254" i="1"/>
  <c r="N307" i="1"/>
  <c r="P395" i="1"/>
  <c r="V535" i="1"/>
  <c r="N569" i="1"/>
  <c r="L676" i="1"/>
  <c r="Y654" i="1"/>
  <c r="X676" i="1"/>
  <c r="P720" i="1"/>
  <c r="AA81" i="1"/>
  <c r="Z165" i="1"/>
  <c r="AA165" i="1"/>
  <c r="Z285" i="1"/>
  <c r="AA285" i="1"/>
  <c r="AA331" i="1"/>
  <c r="AA382" i="1"/>
  <c r="Z488" i="1"/>
  <c r="AA488" i="1"/>
  <c r="Z555" i="1"/>
  <c r="AA555" i="1"/>
  <c r="O569" i="1"/>
  <c r="Z704" i="1"/>
  <c r="Z757" i="1"/>
  <c r="AA757" i="1"/>
  <c r="AB727" i="1"/>
  <c r="AB601" i="1"/>
  <c r="AB515" i="1"/>
  <c r="AB410" i="1"/>
  <c r="AB244" i="1"/>
  <c r="AB221" i="1"/>
  <c r="AB197" i="1"/>
  <c r="AB193" i="1"/>
  <c r="AB156" i="1"/>
  <c r="AB89" i="1"/>
  <c r="AB740" i="1"/>
  <c r="AB722" i="1"/>
  <c r="AB686" i="1"/>
  <c r="AB668" i="1"/>
  <c r="AB650" i="1"/>
  <c r="AB632" i="1"/>
  <c r="AB614" i="1"/>
  <c r="Z596" i="1"/>
  <c r="AB578" i="1"/>
  <c r="AB506" i="1"/>
  <c r="AB495" i="1"/>
  <c r="AB491" i="1"/>
  <c r="AB437" i="1"/>
  <c r="AA419" i="1"/>
  <c r="AB408" i="1"/>
  <c r="AB401" i="1"/>
  <c r="AB397" i="1"/>
  <c r="AB365" i="1"/>
  <c r="AB340" i="1"/>
  <c r="AB336" i="1"/>
  <c r="AB325" i="1"/>
  <c r="AB321" i="1"/>
  <c r="AB314" i="1"/>
  <c r="AB289" i="1"/>
  <c r="AB271" i="1"/>
  <c r="AB217" i="1"/>
  <c r="AB199" i="1"/>
  <c r="AB159" i="1"/>
  <c r="AB135" i="1"/>
  <c r="AB66" i="1"/>
  <c r="AA531" i="1"/>
  <c r="AA328" i="1"/>
  <c r="AB743" i="1"/>
  <c r="AB725" i="1"/>
  <c r="AB707" i="1"/>
  <c r="AB689" i="1"/>
  <c r="AB671" i="1"/>
  <c r="AB653" i="1"/>
  <c r="AB635" i="1"/>
  <c r="AB617" i="1"/>
  <c r="AB599" i="1"/>
  <c r="AB581" i="1"/>
  <c r="AB541" i="1"/>
  <c r="AB516" i="1"/>
  <c r="AB498" i="1"/>
  <c r="AB473" i="1"/>
  <c r="AB465" i="1"/>
  <c r="AB443" i="1"/>
  <c r="AB415" i="1"/>
  <c r="AB404" i="1"/>
  <c r="AB364" i="1"/>
  <c r="AB357" i="1"/>
  <c r="AB339" i="1"/>
  <c r="AB324" i="1"/>
  <c r="AB292" i="1"/>
  <c r="AB274" i="1"/>
  <c r="AB256" i="1"/>
  <c r="AB238" i="1"/>
  <c r="AB220" i="1"/>
  <c r="AB202" i="1"/>
  <c r="AB184" i="1"/>
  <c r="AB105" i="1"/>
  <c r="AA534" i="1"/>
  <c r="M307" i="1"/>
  <c r="O347" i="1"/>
  <c r="O395" i="1"/>
  <c r="U489" i="1"/>
  <c r="U535" i="1"/>
  <c r="M569" i="1"/>
  <c r="K569" i="1"/>
  <c r="Q630" i="1"/>
  <c r="K676" i="1"/>
  <c r="W676" i="1"/>
  <c r="U676" i="1"/>
  <c r="O720" i="1"/>
  <c r="M720" i="1"/>
  <c r="S758" i="1"/>
  <c r="Q758" i="1"/>
  <c r="AB728" i="1"/>
  <c r="AB710" i="1"/>
  <c r="AB692" i="1"/>
  <c r="AB674" i="1"/>
  <c r="AB638" i="1"/>
  <c r="AB620" i="1"/>
  <c r="AB602" i="1"/>
  <c r="AB584" i="1"/>
  <c r="AB566" i="1"/>
  <c r="AB490" i="1"/>
  <c r="AB483" i="1"/>
  <c r="AB476" i="1"/>
  <c r="AB450" i="1"/>
  <c r="AB375" i="1"/>
  <c r="AB360" i="1"/>
  <c r="AB342" i="1"/>
  <c r="AB327" i="1"/>
  <c r="AB295" i="1"/>
  <c r="AB277" i="1"/>
  <c r="AB259" i="1"/>
  <c r="AB241" i="1"/>
  <c r="AB223" i="1"/>
  <c r="AB205" i="1"/>
  <c r="AB187" i="1"/>
  <c r="AB170" i="1"/>
  <c r="AB111" i="1"/>
  <c r="AB428" i="1"/>
  <c r="AB393" i="1"/>
  <c r="AB369" i="1"/>
  <c r="AB351" i="1"/>
  <c r="AB334" i="1"/>
  <c r="AB536" i="1"/>
  <c r="AB501" i="1"/>
  <c r="AB466" i="1"/>
  <c r="AB539" i="1"/>
  <c r="AB469" i="1"/>
  <c r="AB433" i="1"/>
  <c r="AB398" i="1"/>
  <c r="AB372" i="1"/>
  <c r="AB354" i="1"/>
  <c r="AB337" i="1"/>
  <c r="AB507" i="1"/>
  <c r="AB436" i="1"/>
  <c r="AB548" i="1"/>
  <c r="AB513" i="1"/>
  <c r="AB478" i="1"/>
  <c r="AB442" i="1"/>
  <c r="AB407" i="1"/>
  <c r="AB371" i="1"/>
  <c r="AB522" i="1"/>
  <c r="AB487" i="1"/>
  <c r="AB451" i="1"/>
  <c r="AB416" i="1"/>
  <c r="AB381" i="1"/>
  <c r="AB363" i="1"/>
  <c r="AB317" i="1"/>
  <c r="AB519" i="1"/>
  <c r="AB448" i="1"/>
  <c r="AB413" i="1"/>
  <c r="AB374" i="1"/>
  <c r="AB560" i="1"/>
  <c r="AB525" i="1"/>
  <c r="AB454" i="1"/>
  <c r="AB384" i="1"/>
  <c r="AB554" i="1"/>
  <c r="AB484" i="1"/>
  <c r="AB563" i="1"/>
  <c r="AB528" i="1"/>
  <c r="AB492" i="1"/>
  <c r="AB457" i="1"/>
  <c r="AB422" i="1"/>
  <c r="AB387" i="1"/>
  <c r="AB366" i="1"/>
  <c r="AB348" i="1"/>
  <c r="AB304" i="1"/>
  <c r="AB311" i="1"/>
  <c r="AB310" i="1"/>
  <c r="W430" i="1"/>
  <c r="M489" i="1"/>
  <c r="S569" i="1"/>
  <c r="M630" i="1"/>
  <c r="U720" i="1"/>
  <c r="K758" i="1"/>
  <c r="W758" i="1"/>
  <c r="T758" i="1"/>
  <c r="P254" i="1"/>
  <c r="Q84" i="1"/>
  <c r="O166" i="1"/>
  <c r="S204" i="1"/>
  <c r="M395" i="1"/>
  <c r="O430" i="1"/>
  <c r="S535" i="1"/>
  <c r="V84" i="1"/>
  <c r="V166" i="1"/>
  <c r="T204" i="1"/>
  <c r="N254" i="1"/>
  <c r="P307" i="1"/>
  <c r="L307" i="1"/>
  <c r="X307" i="1"/>
  <c r="R347" i="1"/>
  <c r="N395" i="1"/>
  <c r="T430" i="1"/>
  <c r="R489" i="1"/>
  <c r="T676" i="1"/>
  <c r="L720" i="1"/>
  <c r="X720" i="1"/>
  <c r="P758" i="1"/>
  <c r="Q254" i="1"/>
  <c r="S307" i="1"/>
  <c r="S347" i="1"/>
  <c r="K430" i="1"/>
  <c r="M676" i="1"/>
  <c r="L84" i="1"/>
  <c r="X84" i="1"/>
  <c r="P204" i="1"/>
  <c r="W84" i="1"/>
  <c r="O204" i="1"/>
  <c r="M204" i="1"/>
  <c r="U395" i="1"/>
  <c r="K630" i="1"/>
  <c r="W630" i="1"/>
  <c r="Q676" i="1"/>
  <c r="S720" i="1"/>
  <c r="M758" i="1"/>
  <c r="L395" i="1"/>
  <c r="X395" i="1"/>
  <c r="R535" i="1"/>
  <c r="P84" i="1"/>
  <c r="R204" i="1"/>
  <c r="U254" i="1"/>
  <c r="V254" i="1"/>
  <c r="P430" i="1"/>
  <c r="O254" i="1"/>
  <c r="Q307" i="1"/>
  <c r="U430" i="1"/>
  <c r="K489" i="1"/>
  <c r="W489" i="1"/>
  <c r="U758" i="1"/>
  <c r="K84" i="1"/>
  <c r="R307" i="1"/>
  <c r="L489" i="1"/>
  <c r="X489" i="1"/>
  <c r="P569" i="1"/>
  <c r="N676" i="1"/>
  <c r="V758" i="1"/>
  <c r="M166" i="1"/>
  <c r="Q569" i="1"/>
  <c r="R254" i="1"/>
  <c r="R569" i="1"/>
  <c r="N166" i="1"/>
  <c r="T489" i="1"/>
  <c r="O84" i="1"/>
  <c r="S254" i="1"/>
  <c r="N347" i="1"/>
  <c r="K535" i="1"/>
  <c r="X204" i="1"/>
  <c r="L204" i="1"/>
  <c r="T254" i="1"/>
  <c r="V307" i="1"/>
  <c r="L347" i="1"/>
  <c r="X347" i="1"/>
  <c r="V395" i="1"/>
  <c r="R395" i="1"/>
  <c r="N430" i="1"/>
  <c r="L430" i="1"/>
  <c r="X430" i="1"/>
  <c r="P535" i="1"/>
  <c r="L535" i="1"/>
  <c r="X535" i="1"/>
  <c r="T569" i="1"/>
  <c r="R676" i="1"/>
  <c r="P676" i="1"/>
  <c r="V720" i="1"/>
  <c r="N758" i="1"/>
  <c r="L758" i="1"/>
  <c r="X758" i="1"/>
  <c r="Q204" i="1"/>
  <c r="K307" i="1"/>
  <c r="W307" i="1"/>
  <c r="U307" i="1"/>
  <c r="M347" i="1"/>
  <c r="K395" i="1"/>
  <c r="W395" i="1"/>
  <c r="M430" i="1"/>
  <c r="Q535" i="1"/>
  <c r="U569" i="1"/>
  <c r="S676" i="1"/>
  <c r="K720" i="1"/>
  <c r="W720" i="1"/>
  <c r="O758" i="1"/>
  <c r="W535" i="1"/>
  <c r="Q395" i="1"/>
  <c r="T347" i="1"/>
  <c r="N489" i="1"/>
  <c r="R84" i="1"/>
  <c r="P166" i="1"/>
  <c r="U347" i="1"/>
  <c r="S395" i="1"/>
  <c r="Q430" i="1"/>
  <c r="O489" i="1"/>
  <c r="M535" i="1"/>
  <c r="S84" i="1"/>
  <c r="Q166" i="1"/>
  <c r="V347" i="1"/>
  <c r="T395" i="1"/>
  <c r="R430" i="1"/>
  <c r="P489" i="1"/>
  <c r="N535" i="1"/>
  <c r="V569" i="1"/>
  <c r="T84" i="1"/>
  <c r="R166" i="1"/>
  <c r="K347" i="1"/>
  <c r="W347" i="1"/>
  <c r="S430" i="1"/>
  <c r="Q489" i="1"/>
  <c r="O535" i="1"/>
  <c r="W569" i="1"/>
  <c r="U84" i="1"/>
  <c r="S166" i="1"/>
  <c r="S489" i="1"/>
  <c r="M84" i="1"/>
  <c r="K166" i="1"/>
  <c r="W166" i="1"/>
  <c r="P347" i="1"/>
  <c r="V489" i="1"/>
  <c r="T535" i="1"/>
  <c r="N84" i="1"/>
  <c r="L166" i="1"/>
  <c r="X166" i="1"/>
  <c r="Q347" i="1"/>
  <c r="U166" i="1"/>
  <c r="AB289" i="7" l="1"/>
  <c r="AB366" i="7"/>
  <c r="AB294" i="7"/>
  <c r="AB523" i="7"/>
  <c r="AB408" i="7"/>
  <c r="AB44" i="7"/>
  <c r="AB391" i="7"/>
  <c r="AB477" i="7"/>
  <c r="AB379" i="7"/>
  <c r="AB695" i="7"/>
  <c r="AB403" i="7"/>
  <c r="AB734" i="7"/>
  <c r="AB308" i="7"/>
  <c r="AB206" i="7"/>
  <c r="AB560" i="7"/>
  <c r="AB474" i="7"/>
  <c r="AB437" i="7"/>
  <c r="AB373" i="7"/>
  <c r="AB285" i="7"/>
  <c r="AB492" i="7"/>
  <c r="AB488" i="7"/>
  <c r="AB55" i="7"/>
  <c r="AB715" i="7"/>
  <c r="AB773" i="7"/>
  <c r="AB538" i="7"/>
  <c r="AB496" i="7"/>
  <c r="AB449" i="7"/>
  <c r="AB541" i="7"/>
  <c r="AB87" i="7"/>
  <c r="AB363" i="7"/>
  <c r="AB456" i="7"/>
  <c r="AB103" i="7"/>
  <c r="AB30" i="7"/>
  <c r="AB558" i="7"/>
  <c r="AB61" i="7"/>
  <c r="AB503" i="7"/>
  <c r="AB555" i="7"/>
  <c r="AB262" i="7"/>
  <c r="AB548" i="7"/>
  <c r="AA774" i="7"/>
  <c r="Z774" i="7"/>
  <c r="AB447" i="7"/>
  <c r="AB70" i="7"/>
  <c r="AB67" i="7"/>
  <c r="AB756" i="7"/>
  <c r="AB384" i="7"/>
  <c r="AB428" i="7"/>
  <c r="AB515" i="7"/>
  <c r="AB360" i="7"/>
  <c r="AB431" i="7"/>
  <c r="AB433" i="7"/>
  <c r="AB396" i="7"/>
  <c r="AB687" i="7"/>
  <c r="AB382" i="7"/>
  <c r="AB470" i="7"/>
  <c r="AB310" i="7"/>
  <c r="AB425" i="7"/>
  <c r="AB711" i="7"/>
  <c r="AB348" i="7"/>
  <c r="Y774" i="7"/>
  <c r="AB387" i="7"/>
  <c r="AB507" i="7"/>
  <c r="AB222" i="7"/>
  <c r="AB529" i="7"/>
  <c r="AB280" i="7"/>
  <c r="AB689" i="7"/>
  <c r="AB291" i="7"/>
  <c r="AB569" i="7"/>
  <c r="AB283" i="7"/>
  <c r="AB500" i="7"/>
  <c r="AB186" i="7"/>
  <c r="AB166" i="7"/>
  <c r="AB377" i="6"/>
  <c r="AB488" i="6"/>
  <c r="AB262" i="6"/>
  <c r="AB663" i="6"/>
  <c r="AB677" i="6"/>
  <c r="Y678" i="6"/>
  <c r="Z678" i="6"/>
  <c r="AA678" i="6"/>
  <c r="AB700" i="1"/>
  <c r="AB568" i="1"/>
  <c r="AB472" i="1"/>
  <c r="U308" i="1"/>
  <c r="U760" i="1" s="1"/>
  <c r="Y720" i="1"/>
  <c r="AB429" i="1"/>
  <c r="U759" i="1"/>
  <c r="AB235" i="1"/>
  <c r="AB382" i="1"/>
  <c r="W308" i="1"/>
  <c r="W760" i="1" s="1"/>
  <c r="AB675" i="1"/>
  <c r="AB323" i="1"/>
  <c r="R308" i="1"/>
  <c r="R760" i="1" s="1"/>
  <c r="AB511" i="1"/>
  <c r="Q308" i="1"/>
  <c r="Q760" i="1" s="1"/>
  <c r="AB226" i="1"/>
  <c r="AB362" i="1"/>
  <c r="AB504" i="1"/>
  <c r="AB328" i="1"/>
  <c r="Y395" i="1"/>
  <c r="AB269" i="1"/>
  <c r="AB49" i="1"/>
  <c r="AB424" i="1"/>
  <c r="AB629" i="1"/>
  <c r="AB39" i="1"/>
  <c r="Y307" i="1"/>
  <c r="L308" i="1"/>
  <c r="L760" i="1" s="1"/>
  <c r="AB389" i="1"/>
  <c r="AB656" i="1"/>
  <c r="AB417" i="1"/>
  <c r="Y347" i="1"/>
  <c r="N308" i="1"/>
  <c r="N760" i="1" s="1"/>
  <c r="X759" i="1"/>
  <c r="AB670" i="1"/>
  <c r="AB596" i="1"/>
  <c r="AB291" i="1"/>
  <c r="AB717" i="1"/>
  <c r="AB99" i="1"/>
  <c r="R759" i="1"/>
  <c r="M308" i="1"/>
  <c r="M760" i="1" s="1"/>
  <c r="AB594" i="1"/>
  <c r="AB488" i="1"/>
  <c r="AB331" i="1"/>
  <c r="Z630" i="1"/>
  <c r="L759" i="1"/>
  <c r="AB81" i="1"/>
  <c r="AB346" i="1"/>
  <c r="AB377" i="1"/>
  <c r="AB453" i="1"/>
  <c r="AB481" i="1"/>
  <c r="M759" i="1"/>
  <c r="AB557" i="1"/>
  <c r="AB43" i="1"/>
  <c r="Y204" i="1"/>
  <c r="Y569" i="1"/>
  <c r="O759" i="1"/>
  <c r="AB419" i="1"/>
  <c r="AB531" i="1"/>
  <c r="AB157" i="1"/>
  <c r="AB219" i="1"/>
  <c r="AB306" i="1"/>
  <c r="AB253" i="1"/>
  <c r="AB744" i="1"/>
  <c r="AB130" i="1"/>
  <c r="AB192" i="1"/>
  <c r="K308" i="1"/>
  <c r="K760" i="1" s="1"/>
  <c r="AB409" i="1"/>
  <c r="AB755" i="1"/>
  <c r="AB719" i="1"/>
  <c r="AA630" i="1"/>
  <c r="Y630" i="1"/>
  <c r="AB565" i="1"/>
  <c r="Y84" i="1"/>
  <c r="AB555" i="1"/>
  <c r="AB343" i="1"/>
  <c r="Y430" i="1"/>
  <c r="Y676" i="1"/>
  <c r="Z489" i="1"/>
  <c r="AA489" i="1"/>
  <c r="Z395" i="1"/>
  <c r="AA395" i="1"/>
  <c r="AB189" i="1"/>
  <c r="AB25" i="1"/>
  <c r="AA535" i="1"/>
  <c r="Z535" i="1"/>
  <c r="Y758" i="1"/>
  <c r="P308" i="1"/>
  <c r="P760" i="1" s="1"/>
  <c r="AB704" i="1"/>
  <c r="Y254" i="1"/>
  <c r="AB534" i="1"/>
  <c r="AB445" i="1"/>
  <c r="AB654" i="1"/>
  <c r="AB509" i="1"/>
  <c r="AB394" i="1"/>
  <c r="AB232" i="1"/>
  <c r="V759" i="1"/>
  <c r="Y535" i="1"/>
  <c r="N759" i="1"/>
  <c r="V308" i="1"/>
  <c r="V760" i="1" s="1"/>
  <c r="Z204" i="1"/>
  <c r="AA204" i="1"/>
  <c r="Z347" i="1"/>
  <c r="AA347" i="1"/>
  <c r="AB148" i="1"/>
  <c r="AB299" i="1"/>
  <c r="AB285" i="1"/>
  <c r="AB338" i="1"/>
  <c r="AB203" i="1"/>
  <c r="Y489" i="1"/>
  <c r="Z166" i="1"/>
  <c r="AA166" i="1"/>
  <c r="Z676" i="1"/>
  <c r="AA676" i="1"/>
  <c r="Z84" i="1"/>
  <c r="AA84" i="1"/>
  <c r="Z569" i="1"/>
  <c r="AA569" i="1"/>
  <c r="Z254" i="1"/>
  <c r="AA254" i="1"/>
  <c r="AB181" i="1"/>
  <c r="AA430" i="1"/>
  <c r="Z430" i="1"/>
  <c r="Z720" i="1"/>
  <c r="AA720" i="1"/>
  <c r="Z307" i="1"/>
  <c r="AA307" i="1"/>
  <c r="AB83" i="1"/>
  <c r="AB198" i="1"/>
  <c r="Z758" i="1"/>
  <c r="AA758" i="1"/>
  <c r="Y166" i="1"/>
  <c r="AB757" i="1"/>
  <c r="AB165" i="1"/>
  <c r="AB746" i="1"/>
  <c r="K759" i="1"/>
  <c r="T308" i="1"/>
  <c r="T760" i="1" s="1"/>
  <c r="Q759" i="1"/>
  <c r="T759" i="1"/>
  <c r="S308" i="1"/>
  <c r="S760" i="1" s="1"/>
  <c r="S759" i="1"/>
  <c r="P759" i="1"/>
  <c r="O308" i="1"/>
  <c r="W759" i="1"/>
  <c r="X308" i="1"/>
  <c r="X760" i="1" s="1"/>
  <c r="AB774" i="7" l="1"/>
  <c r="AB678" i="6"/>
  <c r="AB630" i="1"/>
  <c r="Y759" i="1"/>
  <c r="AB430" i="1"/>
  <c r="AB720" i="1"/>
  <c r="AA759" i="1"/>
  <c r="AB254" i="1"/>
  <c r="AB569" i="1"/>
  <c r="Z759" i="1"/>
  <c r="AB84" i="1"/>
  <c r="AB347" i="1"/>
  <c r="AB395" i="1"/>
  <c r="AB535" i="1"/>
  <c r="AB489" i="1"/>
  <c r="AB758" i="1"/>
  <c r="AB676" i="1"/>
  <c r="AB166" i="1"/>
  <c r="AB204" i="1"/>
  <c r="O760" i="1"/>
  <c r="AA308" i="1"/>
  <c r="Z308" i="1"/>
  <c r="Y308" i="1"/>
  <c r="Y760" i="1"/>
  <c r="AB307" i="1"/>
  <c r="AB308" i="1" l="1"/>
  <c r="AB759" i="1"/>
  <c r="AA760" i="1"/>
  <c r="Z760" i="1"/>
  <c r="AB760" i="1" l="1"/>
  <c r="Y10" i="1" l="1"/>
  <c r="AA10" i="1"/>
  <c r="Z10" i="1"/>
  <c r="AB10" i="1" l="1"/>
</calcChain>
</file>

<file path=xl/sharedStrings.xml><?xml version="1.0" encoding="utf-8"?>
<sst xmlns="http://schemas.openxmlformats.org/spreadsheetml/2006/main" count="20155" uniqueCount="600">
  <si>
    <t>TÍTULO 210: MINISTERIO DE EDUCACIÓN PÚBLICA-LIQUIDACIÓN GENERAL POR PROGRAMA PRESUPUESTARIO, FUENTE INTERNA</t>
  </si>
  <si>
    <t>INCLUYE LAS MODIFICACIONES PRESUPUESTARIAS PENDIENTES DE APLICACIÓN</t>
  </si>
  <si>
    <t>PROGRAMA</t>
  </si>
  <si>
    <t>SUBPROGRAMA</t>
  </si>
  <si>
    <t>PARTIDA</t>
  </si>
  <si>
    <t>SUBPARTIDA</t>
  </si>
  <si>
    <t>IP</t>
  </si>
  <si>
    <t>FF</t>
  </si>
  <si>
    <t>CE</t>
  </si>
  <si>
    <t>CF</t>
  </si>
  <si>
    <t>AREA FUNC</t>
  </si>
  <si>
    <t>DESCRIPCIÓN</t>
  </si>
  <si>
    <t>PRESUPUESTO LEY</t>
  </si>
  <si>
    <t>PRESUPUESTO ACTUAL</t>
  </si>
  <si>
    <t>PRESUPUESTO ACTUAL AJUSTADO</t>
  </si>
  <si>
    <t>SOLICITADO</t>
  </si>
  <si>
    <t>COMPROMETIDO</t>
  </si>
  <si>
    <t>RECEP. MERCANCÍAS</t>
  </si>
  <si>
    <t>DEVENGADO</t>
  </si>
  <si>
    <t>PAGADO</t>
  </si>
  <si>
    <t>DISPONIBLE LIBERADO</t>
  </si>
  <si>
    <t>DISPONIBLE DE PRESUPUESTO</t>
  </si>
  <si>
    <t>BLOQUEO</t>
  </si>
  <si>
    <t>PRESUPUESTO DISPONIBLE AJUSTADO</t>
  </si>
  <si>
    <t>EJECUCIÓN CALCULADA SOBRE PRESUPUESTO ACTUAL
(SIN AFECTACIÓN DE MODIFICACIONES EN TRÁNSITO)</t>
  </si>
  <si>
    <t>EJECUCIÓN CALCULADA SOBRE PRESUPUESTO ACTUAL AJUSTADO 
(AFECTADO POR MODIFICACIONES EN TRÁNSITO)</t>
  </si>
  <si>
    <t>TRÁNSITO CALCULADA SOBRE PRESUPUESTO ACTUAL AJUSTADO 
(AFECTADO POR MODIFICACIONES EN TRÁNSITO)</t>
  </si>
  <si>
    <t>550</t>
  </si>
  <si>
    <t>0</t>
  </si>
  <si>
    <t>1</t>
  </si>
  <si>
    <t>19902</t>
  </si>
  <si>
    <t/>
  </si>
  <si>
    <t>001</t>
  </si>
  <si>
    <t>1120</t>
  </si>
  <si>
    <t>709800000</t>
  </si>
  <si>
    <t>INTERESES MORATORIOS Y MULTAS</t>
  </si>
  <si>
    <t>6</t>
  </si>
  <si>
    <t>60103</t>
  </si>
  <si>
    <t>222</t>
  </si>
  <si>
    <t>1310</t>
  </si>
  <si>
    <t>709410000</t>
  </si>
  <si>
    <t>280</t>
  </si>
  <si>
    <t>00</t>
  </si>
  <si>
    <t>00101</t>
  </si>
  <si>
    <t>1111</t>
  </si>
  <si>
    <t>SUELDOS PARA CARGOS FIJOS</t>
  </si>
  <si>
    <t>00105</t>
  </si>
  <si>
    <t>SUPLENCIAS</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</si>
  <si>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</si>
  <si>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</si>
  <si>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</si>
  <si>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</si>
  <si>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</si>
  <si>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</si>
  <si>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</si>
  <si>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</si>
  <si>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</si>
  <si>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</si>
  <si>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</si>
  <si>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</si>
  <si>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</si>
  <si>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</si>
  <si>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</si>
  <si>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</si>
  <si>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1112</t>
  </si>
  <si>
    <t>00405</t>
  </si>
  <si>
    <t>00501</t>
  </si>
  <si>
    <t>00502</t>
  </si>
  <si>
    <t>00503</t>
  </si>
  <si>
    <t>00504</t>
  </si>
  <si>
    <t>10301</t>
  </si>
  <si>
    <t>INFORMACIÓN</t>
  </si>
  <si>
    <t>10302</t>
  </si>
  <si>
    <t>PUBLICIDAD Y PROPAGANDA</t>
  </si>
  <si>
    <t>10303</t>
  </si>
  <si>
    <t>IMPRESIÓN, ENCUADERNACIÓN Y OTROS</t>
  </si>
  <si>
    <t>10307</t>
  </si>
  <si>
    <t>SERVICIOS DE TECNOLOGIAS DE INFORMACIÓN</t>
  </si>
  <si>
    <t>10402</t>
  </si>
  <si>
    <t>SERVICIOS JURÍDICOS (INCLUYE RECURSOS PARA PAGO DE HONORARIOS DE PROFESIONALES PARA ATENDER LAS DIFERENTES GESTIONES DE LAS DEPENDENCIAS).</t>
  </si>
  <si>
    <t>10501</t>
  </si>
  <si>
    <t>TRANSPORTE DENTRO DEL PAÍS</t>
  </si>
  <si>
    <t>10502</t>
  </si>
  <si>
    <t>VIÁTICOS DENTRO DEL PAÍS</t>
  </si>
  <si>
    <t>10503</t>
  </si>
  <si>
    <t>TRANSPORTE EN EL EXTERIOR</t>
  </si>
  <si>
    <t>10504</t>
  </si>
  <si>
    <t>VIÁTICOS EN EL EXTERIOR</t>
  </si>
  <si>
    <t>10601</t>
  </si>
  <si>
    <t>SEGUROS</t>
  </si>
  <si>
    <t>10701</t>
  </si>
  <si>
    <t>ACTIVIDADES DE CAPACITACIÓN (INCLUYE RECURSOS PARA CUBRIR LOS GASTOS DE VIAJE, TRANSPORTE (VISAS, IMPUESTOS DE SALIDA Y OTROS SIMILARES), SERVICIO DE ALIMENTACIÓN, HOSPEDAJE Y CUOTAS A CANCELAR A LA ENTIDAD ORGANIZADORA PARA QUE FUNCIONARIOS PÚBLICOS O QUIENES LA LEGISLACIÓN AUTORICE, PARTICIPEN EN ENCUENTROS, ACTIVIDADES DE PROMOCIÓN, FORMACIÓN, ACTUALIZACIÓN Y DESARROLLO DEL CONOCIMIENTO, SERVICIOS Y BIENES RELACIONADOS CON CAPACITACIÓN Y APRENDIZAJE TALES COMO SEMINARIOS, CHARLAS, CONGRESOS, SIMPOSIOS, CURSOS, TALLERES Y SIMILARES).</t>
  </si>
  <si>
    <t>10808</t>
  </si>
  <si>
    <t>MANTENIMIENTO Y REPARACIÓN DE EQUIPO DE CÓMPUTO Y SISTEMAS DE INFORMACIÓN</t>
  </si>
  <si>
    <t>INTERESES MORATORIOS Y MULTAS (RECURSOS PARA CUMPLIR CON EL COMPROMISO DE PAGO FIRMADO ENTRE EL MINISTERIO DE EDUCACIÓN PÚBLICA, EL MINISTERIO DE HACIENDA Y JUPEMA, BAJO EL OFICIO DE-1046-12-2024 Y SU ANEXO, FIRMADO EL 19 DE DICIEMBRE DEL 2024 PARA PAGO DE DEUDAS DEL MEP CON JUPEMA AL RÉGIMEN DE CAPITALIZACIÓN COLECTIVA).</t>
  </si>
  <si>
    <t>2</t>
  </si>
  <si>
    <t>20203</t>
  </si>
  <si>
    <t>ALIMENTOS Y BEBIDAS</t>
  </si>
  <si>
    <t>20304</t>
  </si>
  <si>
    <t>MATERIALES Y PRODUCTOS ELÉCTRICOS, TELEFÓNICOS Y DE CÓMPUTO</t>
  </si>
  <si>
    <t>29903</t>
  </si>
  <si>
    <t>PRODUCTOS DE PAPEL, CARTÓN E IMPRESOS</t>
  </si>
  <si>
    <t>5</t>
  </si>
  <si>
    <t>50103</t>
  </si>
  <si>
    <t>2210</t>
  </si>
  <si>
    <t>EQUIPO DE COMUNICACIÓN</t>
  </si>
  <si>
    <t>50104</t>
  </si>
  <si>
    <t>EQUIPO Y MOBILIARIO DE OFICINA</t>
  </si>
  <si>
    <t>50105</t>
  </si>
  <si>
    <t>EQUIPO DE CÓMPUTO</t>
  </si>
  <si>
    <t>50199</t>
  </si>
  <si>
    <t>MAQUINARIA, EQUIPO Y MOBILIARIO DIVERSO</t>
  </si>
  <si>
    <t>59903</t>
  </si>
  <si>
    <t>2240</t>
  </si>
  <si>
    <t>BIENES INTANGIBLES</t>
  </si>
  <si>
    <t>202</t>
  </si>
  <si>
    <t>204</t>
  </si>
  <si>
    <t>212</t>
  </si>
  <si>
    <t>216</t>
  </si>
  <si>
    <t>224</t>
  </si>
  <si>
    <t>226</t>
  </si>
  <si>
    <t>228</t>
  </si>
  <si>
    <t>230</t>
  </si>
  <si>
    <t>245</t>
  </si>
  <si>
    <t>250</t>
  </si>
  <si>
    <t>251</t>
  </si>
  <si>
    <t>252</t>
  </si>
  <si>
    <t>253</t>
  </si>
  <si>
    <t>254</t>
  </si>
  <si>
    <t>255</t>
  </si>
  <si>
    <t>279</t>
  </si>
  <si>
    <t>60399</t>
  </si>
  <si>
    <t>1320</t>
  </si>
  <si>
    <t>OTRAS PRESTACIONES (INCLUYE RECURSOS PARA EL PAGO DE SUBSIDIOS POR INCAPACIDAD).</t>
  </si>
  <si>
    <t>60404</t>
  </si>
  <si>
    <t>60701</t>
  </si>
  <si>
    <t>240</t>
  </si>
  <si>
    <t>1330</t>
  </si>
  <si>
    <t>701130000</t>
  </si>
  <si>
    <t>242</t>
  </si>
  <si>
    <t>246</t>
  </si>
  <si>
    <t>264</t>
  </si>
  <si>
    <t>265</t>
  </si>
  <si>
    <t>266</t>
  </si>
  <si>
    <t>269</t>
  </si>
  <si>
    <t>60105</t>
  </si>
  <si>
    <t>7</t>
  </si>
  <si>
    <t>70103</t>
  </si>
  <si>
    <t>2310</t>
  </si>
  <si>
    <t>551</t>
  </si>
  <si>
    <t>10101</t>
  </si>
  <si>
    <t>ALQUILER DE EDIFICIOS, LOCALES Y TERRENOS</t>
  </si>
  <si>
    <t>10102</t>
  </si>
  <si>
    <t>ALQUILER DE MAQUINARIA, EQUIPO Y MOBILIARIO</t>
  </si>
  <si>
    <t>10201</t>
  </si>
  <si>
    <t>SERVICIO DE AGUA Y ALCANTARILLADO</t>
  </si>
  <si>
    <t>10202</t>
  </si>
  <si>
    <t>SERVICIO DE ENERGÍA ELÉCTRICA</t>
  </si>
  <si>
    <t>10203</t>
  </si>
  <si>
    <t>SERVICIO DE CORREO</t>
  </si>
  <si>
    <t>10204</t>
  </si>
  <si>
    <t>SERVICIO DE TELECOMUNICACIONES</t>
  </si>
  <si>
    <t>10299</t>
  </si>
  <si>
    <t>OTROS SERVICIOS BÁSICOS</t>
  </si>
  <si>
    <t>10304</t>
  </si>
  <si>
    <t>TRANSPORTE DE BIENES</t>
  </si>
  <si>
    <t>10306</t>
  </si>
  <si>
    <t>COMISIONES Y GASTOS POR SERVICIOS FINANCIEROS Y COMERCIALES</t>
  </si>
  <si>
    <t>10403</t>
  </si>
  <si>
    <t>10406</t>
  </si>
  <si>
    <t>10499</t>
  </si>
  <si>
    <t>OTROS SERVICIOS DE GESTIÓN Y APOYO (PARA EL PAGO DE SERVICIOS DE MONITOREO SATELITAL (GPS), CONTRATADO PARA CONTROL DE LA FLOTILLA VEHICULAR, UBICACIÓN Y RASTREO, GASTO DE COMBUSTIBLE, KILOMETRAJE RECORRIDO EN TIEMPO REAL, ASI COMO PARA EL PAGO DE INSPECCIÓN TÉCNICA VEHICULAR DE TODA LA FLOTILLA VEHICULAR. ADEMÁS, SE INCLUYE EL PAGO DE REINSPECCIÓN PARA AQUELLOS VEHÍCULOS QUE PRESENTEN ALGÚN DESPERFECTO Y NO OBTENGA LA HOJA DE INSPECCIÓN TÉCNICA EN LA PRIMER CITA, SERVICIO DE FUMIGACIÓN EN LOS EDIFICIOS DE OFICINAS CENTRALES, DIRECCIONES REGIONALES DE EDUCACIÓN Y SUPERVISIONES DE CIRCUITOS ESCOLARES DEL MEP).</t>
  </si>
  <si>
    <t>10801</t>
  </si>
  <si>
    <t>MANTENIMIENTO DE EDIFICIOS, LOCALES Y TERRENOS</t>
  </si>
  <si>
    <t>10804</t>
  </si>
  <si>
    <t>MANTENIMIENTO Y REPARACIÓN DE MAQUINARIA Y EQUIPO DE PRODUCCIÓN</t>
  </si>
  <si>
    <t>10805</t>
  </si>
  <si>
    <t>MANTENIMIENTO Y REPARACIÓN DE EQUIPO DE TRANSPORTE</t>
  </si>
  <si>
    <t>10806</t>
  </si>
  <si>
    <t>MANTENIMIENTO Y REPARACIÓN DE EQUIPO DE COMUNICACIÓN</t>
  </si>
  <si>
    <t>10807</t>
  </si>
  <si>
    <t>10899</t>
  </si>
  <si>
    <t>MANTENIMIENTO Y REPARACIÓN DE OTROS EQUIPOS</t>
  </si>
  <si>
    <t>10999</t>
  </si>
  <si>
    <t>OTROS IMPUESTOS</t>
  </si>
  <si>
    <t>19905</t>
  </si>
  <si>
    <t>DEDUCIBLES</t>
  </si>
  <si>
    <t>19999</t>
  </si>
  <si>
    <t>OTROS SERVICIOS NO ESPECIFICADOS</t>
  </si>
  <si>
    <t>20101</t>
  </si>
  <si>
    <t>COMBUSTIBLES Y LUBRICANTES</t>
  </si>
  <si>
    <t>20301</t>
  </si>
  <si>
    <t>MATERIALES Y PRODUCTOS METÁLICOS</t>
  </si>
  <si>
    <t>20302</t>
  </si>
  <si>
    <t>MATERIALES Y PRODUCTOS MINERALES Y ASFÁLTICOS</t>
  </si>
  <si>
    <t>20303</t>
  </si>
  <si>
    <t>MADERA Y SUS DERIVADOS</t>
  </si>
  <si>
    <t>20306</t>
  </si>
  <si>
    <t>MATERIALES Y PRODUCTOS DE PLÁSTICO</t>
  </si>
  <si>
    <t>20399</t>
  </si>
  <si>
    <t>OTROS MATERIALES Y PRODUCTOS DE USO EN LA CONSTRUCCIÓN Y MANTENIMIENTO</t>
  </si>
  <si>
    <t>20401</t>
  </si>
  <si>
    <t>HERRAMIENTAS E INSTRUMENTOS</t>
  </si>
  <si>
    <t>20402</t>
  </si>
  <si>
    <t>REPUESTOS Y ACCESORIOS</t>
  </si>
  <si>
    <t>29901</t>
  </si>
  <si>
    <t>ÚTILES Y MATERIALES DE OFICINA Y CÓMPUTO</t>
  </si>
  <si>
    <t>29902</t>
  </si>
  <si>
    <t>ÚTILES Y MATERIALES MÉDICO, HOSPITALARIO Y DE INVESTIGACIÓN</t>
  </si>
  <si>
    <t>29904</t>
  </si>
  <si>
    <t>TEXTILES Y VESTUARIO</t>
  </si>
  <si>
    <t>29905</t>
  </si>
  <si>
    <t>ÚTILES Y MATERIALES DE LIMPIEZA</t>
  </si>
  <si>
    <t>29906</t>
  </si>
  <si>
    <t>ÚTILES Y MATERIALES DE RESGUARDO Y SEGURIDAD</t>
  </si>
  <si>
    <t>29999</t>
  </si>
  <si>
    <t>OTROS ÚTILES, MATERIALES Y SUMINISTROS DIVERSOS</t>
  </si>
  <si>
    <t>50101</t>
  </si>
  <si>
    <t>MAQUINARIA Y EQUIPO PARA LA PRODUCCIÓN</t>
  </si>
  <si>
    <t>50102</t>
  </si>
  <si>
    <t>EQUIPO DE TRANSPORTE</t>
  </si>
  <si>
    <t>50106</t>
  </si>
  <si>
    <t>EQUIPO SANITARIO, DE LABORATORIO E INVESTIGACIÓN</t>
  </si>
  <si>
    <t>50201</t>
  </si>
  <si>
    <t>2110</t>
  </si>
  <si>
    <t>60301</t>
  </si>
  <si>
    <t>PRESTACIONES LEGALES</t>
  </si>
  <si>
    <t>60601</t>
  </si>
  <si>
    <t>701110000</t>
  </si>
  <si>
    <t>INDEMNIZACIONES (PARA EL RESARCIMIENTO ECONÓMICO POR EL DAÑO O PERJUICIO CAUSADO POR LA INSTITUCIÓN A PERSONAS FÍSICAS O JURÍDICAS, COSTAS JUDICIALES Y GASTOS SIMILARES, ASÍ COMO LA INDEMNIZACIÓN GENERADA PRODUCTO DE JUICIOS LABORALES POR SALARIOS CAÍDOS).</t>
  </si>
  <si>
    <t>60602</t>
  </si>
  <si>
    <t>553</t>
  </si>
  <si>
    <t>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</si>
  <si>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</si>
  <si>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</si>
  <si>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</si>
  <si>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29907</t>
  </si>
  <si>
    <t>ÚTILES Y MATERIALES DE COCINA Y COMEDOR</t>
  </si>
  <si>
    <t>50107</t>
  </si>
  <si>
    <t>EQUIPO Y MOBILIARIO EDUCACIONAL, DEPORTIVO Y RECREATIVO</t>
  </si>
  <si>
    <t>203</t>
  </si>
  <si>
    <t>209</t>
  </si>
  <si>
    <t>210</t>
  </si>
  <si>
    <t>211</t>
  </si>
  <si>
    <t>213</t>
  </si>
  <si>
    <t>214</t>
  </si>
  <si>
    <t>60299</t>
  </si>
  <si>
    <t>OTRAS TRANSFERENCIAS A PERSONAS (INCLUYE RECURSOS PARA EL PAGO DEL PREMIO MAURO FERNÁNDEZ, SEGÚN DECRETO EJECUTIVO 38622-MEP DEL 19/08/2014).</t>
  </si>
  <si>
    <t>60401</t>
  </si>
  <si>
    <t>60402</t>
  </si>
  <si>
    <t>235</t>
  </si>
  <si>
    <t>60702</t>
  </si>
  <si>
    <t>215</t>
  </si>
  <si>
    <t>03</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</si>
  <si>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</si>
  <si>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ENTRE OTROS).</t>
  </si>
  <si>
    <t>20104</t>
  </si>
  <si>
    <t>TINTAS, PINTURAS Y DILUYENTES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</si>
  <si>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LABORALES).</t>
  </si>
  <si>
    <t>554</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</si>
  <si>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</si>
  <si>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206</t>
  </si>
  <si>
    <t>555</t>
  </si>
  <si>
    <t>10103</t>
  </si>
  <si>
    <t>ALQUILER DE EQUIPO DE CÓMPUTO</t>
  </si>
  <si>
    <t>10405</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</si>
  <si>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t>
  </si>
  <si>
    <t>50207</t>
  </si>
  <si>
    <t>2140</t>
  </si>
  <si>
    <t>INSTALACIONES (PARA EL DESARROLLO DEL SERVICIO DE INSTALACIONES PARA LA ATENCIÓN DE INCIDENCIAS EN LOS PROBLEMAS DE CABLEADO ESTRUCTURADO Y CON ESTO PROBLEMAS DE RED INTERNA EXISTENTES SEGÚN LA NECESIDAD QUE PRESENTE CADA INSTITUCIÓN DEL MEP, REGIONAL, CIRCUITO, EDIFICIO ADMINISTRATIVO U OTROS).</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</si>
  <si>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</si>
  <si>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</si>
  <si>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557</t>
  </si>
  <si>
    <t>SERVICIOS GENERALES (INCLUYE RECURSOS PARA LA RECARGA DE EXTINTORES, SEGURIDAD, LIMPIEZA, MANTENIMIENTO DE ÁREAS VERDES DE LAS DIRECCIONES REGIONALES DE EDUCACIÓN, ENTRE OTROS).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</si>
  <si>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</si>
  <si>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20102</t>
  </si>
  <si>
    <t>PRODUCTOS FARMACÉUTICOS Y MEDICINALES</t>
  </si>
  <si>
    <t>20199</t>
  </si>
  <si>
    <t>OTROS PRODUCTOS QUÍMICOS Y CONEXOS</t>
  </si>
  <si>
    <t>205</t>
  </si>
  <si>
    <t>558</t>
  </si>
  <si>
    <t>709600000</t>
  </si>
  <si>
    <t>OTROS SERVICIOS DE GESTIÓN Y APOYO (PARA EL DESARROLLO DE PROCESOS RELACIONADOS CON EL PROGRAMA DE HUERTAS ESCOLARES).</t>
  </si>
  <si>
    <t>218</t>
  </si>
  <si>
    <t>232</t>
  </si>
  <si>
    <t>233</t>
  </si>
  <si>
    <t>234</t>
  </si>
  <si>
    <t>237</t>
  </si>
  <si>
    <t>238</t>
  </si>
  <si>
    <t>239</t>
  </si>
  <si>
    <t>241</t>
  </si>
  <si>
    <t>60202</t>
  </si>
  <si>
    <t>573</t>
  </si>
  <si>
    <t>709100000</t>
  </si>
  <si>
    <t>00203</t>
  </si>
  <si>
    <t>DISPONIBILIDAD LABORAL</t>
  </si>
  <si>
    <t>00204</t>
  </si>
  <si>
    <t>COMPENSACIÓN DE VACACIONES</t>
  </si>
  <si>
    <t>220</t>
  </si>
  <si>
    <t>REINTEGROS O DEVOLUCIONES (PARA SUFRAGAR LOS GASTOS GENERADOS POR REINTEGROS O DEVOLUCIONES GENERADOS DENTRO DEL MINISTERIO).</t>
  </si>
  <si>
    <t>709200000</t>
  </si>
  <si>
    <t>221</t>
  </si>
  <si>
    <t>223</t>
  </si>
  <si>
    <t>225</t>
  </si>
  <si>
    <t>227</t>
  </si>
  <si>
    <t>229</t>
  </si>
  <si>
    <t>231</t>
  </si>
  <si>
    <t>236</t>
  </si>
  <si>
    <t>256</t>
  </si>
  <si>
    <t>208</t>
  </si>
  <si>
    <t>709300000</t>
  </si>
  <si>
    <t>060</t>
  </si>
  <si>
    <t>70301</t>
  </si>
  <si>
    <t>400</t>
  </si>
  <si>
    <t>2320</t>
  </si>
  <si>
    <t>70302</t>
  </si>
  <si>
    <t>70399</t>
  </si>
  <si>
    <t>04</t>
  </si>
  <si>
    <t>709500000</t>
  </si>
  <si>
    <t>VIÁTICOS DENTRO DEL PAÍS (SEGÚN LEY 7600 DEL 02/05/1995, INCLUYE RECURSOS PARA EL PAGO DE VIÁTICOS DE FUNCIONARIOS ITINERANTES DEL INSTITUTO DE REHABILITACIÓN Y FORMACIÓN HELLEN KELLER ASI COMO PARA EL PAGO DE VIÁTICOS A LOS DOCENTES ITINERANTES DEL CEAPH. APROBADO POR EL CONSEJO SUPERIOR DE EDUCACIÓN MEDIANTE ACUERDO 05-26-2013).</t>
  </si>
  <si>
    <t>201</t>
  </si>
  <si>
    <t>05</t>
  </si>
  <si>
    <t>REINTEGROS O DEVOLUCIONES</t>
  </si>
  <si>
    <t>CAJA COSTARRICENSE DE SEGURO SOCIAL. (CCSS) (CONTRIBUCIÓN PATRONAL SEGURO DE SALUD, SEGÚN LEY No. 17 DEL 22 DE OCTUBRE DE 1943, LEY CONSTITUTIVA DE LA C.C.S.S. Y REGLAMENTO No. 7082 DEL 03 DE DICIEMBRE DE 1996 Y SUS REFORMAS). CÉDULA JURÍDICA: 4-000-042147</t>
  </si>
  <si>
    <t>BANCO POPULAR Y DE DESARROLLO COMUNAL. (BPDC) (SEGÚN LEY No. 4351 DEL 11 DE JULIO DE 1969, LEY ORGÁNICA DEL B.P.D.C.). CÉDULA JURÍDICA: 4-000-042152</t>
  </si>
  <si>
    <t>CAJA COSTARRICENSE DE SEGURO SOCIAL. (CCSS) (CONTRIBUCIÓN PATRONAL SEGURO DE PENSIONES, SEGÚN LEY No. 17 DEL 22 DE OCTUBRE DE 1943, LEY CONSTITUTIVA DE LA C.C.S.S. Y REGLAMENTO No. 6898 DEL 07 DE FEBRERO DE 1995 Y SUS REFORMAS). CÉDULA JURÍDICA: 4-000-042147</t>
  </si>
  <si>
    <t>CAJA COSTARRICENSE DE SEGURO SOCIAL. (CCSS) (APORTE PATRONAL AL RÉGIMEN DE PENSIONES, SEGÚN LEY DE PROTECCIÓN AL TRABAJADOR No. 7983 DEL 16 DE FEBRERO DEL 2000). CÉDULA JURÍDICA: 4-000-042147</t>
  </si>
  <si>
    <t>CAJA COSTARRICENSE DE SEGURO SOCIAL. (CCSS) (APORTE PATRONAL AL FONDO DE CAPITALIZACIÓN LABORAL, SEGÚN LEY DE PROTECCIÓN AL TRABAJADOR No. 7983 DEL 16 DE FEBRERO DEL 2000). CÉDULA JURÍDICA: 4-000-042147</t>
  </si>
  <si>
    <t>JUNTA DE PENSIONES Y JUBILACIONES DEL MAGISTERIO NACIONAL. (COTIZACION PATRONAL ART No 41 DE LA LEY No.7531 DEL 10/07/1995). CÉDULA JURÍDICA: 3-007-117191</t>
  </si>
  <si>
    <t>CAJA COSTARRICENSE DE SEGURO SOCIAL. (CCSS) (CONTRIBUCIÓN ESTATAL AL SEGURO DE PENSIONES, SEGÚN LEY No. 17 DEL 22 DE OCTUBRE DE 1943, LEY CONSTITUTIVA DE LA C.C.S.S. Y REGLAMENTO No. 6898 DEL 07 DE FEBRERO DE 1995 Y SUS REFORMAS). CÉDULA JURÍDICA: 4-000-042147</t>
  </si>
  <si>
    <t>CAJA COSTARRICENSE DE SEGURO SOCIAL. (CCSS) (CONTRIBUCIÓN ESTATAL AL SEGURO DE SALUD, SEGÚN LEY No. 17 DEL 22 DE OCTUBRE DE 1943, LEY CONSTITUTIVA DE LA C.C.S.S. Y REGLAMENTO No. 7082 DEL 03 DE DICIEMBRE DE 1996 Y SUS REFORMAS). CÉDULA JURÍDICA: 4-000-042147</t>
  </si>
  <si>
    <t>JUNTA DE PENSIONES Y JUBILACIONES DEL MAGISTERIO NACIONAL. (COTIZACIÓN ESTATAL DE ACUERDO CON EL ARTÍCULO 15 DE LA LEY No.7531 DE 10/07/1995). CÉDULA JURÍDICA: 3-007-117191</t>
  </si>
  <si>
    <t>COLEGIO UNIVERSITARIO DE CARTAGO. (PARA GASTOS DE OPERACIÓN AL COLEGIO UNIVERSITARIO DE CARTAGO, SEGÚN LEY 6541 DEL 19/11/1980 SUS REFORMAS Y REGLAMENTO). CÉDULA JURÍDICA: 3-007-045261</t>
  </si>
  <si>
    <t>COLEGIO UNIVERSITARIO DE LIMÓN. (PARA GASTOS DE OPERACIÓN AL COLEGIO UNIVERSITARIO DE LIMÓN, SEGÚN LEY 7941, DEL 09/11/1999 Y LEY 6541 DE 19/11/1980 SUS REFORMAS Y REGLAMENTO). CÉDULA JURÍDICA: 3-007-311926</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</si>
  <si>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 DE SETIEMBRE DE 1997 Y LEY 8638 DEL 14/05/2008). CÉDULA JURÍDICA: 2-100-042002</t>
  </si>
  <si>
    <t>UNIVERSIDAD NACIONAL. (PARA GASTOS DE OPERACIÓN SEGÚN LOS ARTÍCULOS 22, 23 y 24 DEL TÍTULO IV DE LA LEY 9635 “LEY FORTALECIMIENTO DE LAS FINANZAS PÚBLICAS” DEL 03/12/2018). CÉDULA JURÍDICA: 4-000-042150</t>
  </si>
  <si>
    <t>UNIVERSIDAD DE COSTA RICA. (PARA GASTOS DE OPERACIÓN SEGÚN LOS ARTÍCULOS 22, 23 y 24 DEL TÍTULO IV DE LA LEY 9635 “LEY FORTALECIMIENTO DE LAS FINANZAS PÚBLICAS” DEL 03/12/2018). CÉDULA JURÍDICA: 4-000-042149</t>
  </si>
  <si>
    <t>INSTITUTO TECNOLÓGICO DE COSTA RICA (PARA GASTOS DE OPERACIÓN SEGÚN LOS ARTÍCULOS 22, 23 y 24 DEL TÍTULO IV DE LA LEY 9635 “LEY FORTALECIMIENTO DE LAS FINANZAS PÚBLICAS” DEL 03/12/2018). CÉDULA JURÍDICA: 4-000-042145</t>
  </si>
  <si>
    <t>UNIVERSIDAD ESTATAL A DISTANCIA. (PARA GASTOS DE OPERACIÓN SEGÚN LOS ARTÍCULOS 22, 23 y 24 DEL TÍTULO IV DE LA LEY 9635 “LEY FORTALECIMIENTO DE LAS FINANZAS PÚBLICAS” DEL 03/12/2018). CÉDULA JURÍDICA: 4-000-042151</t>
  </si>
  <si>
    <t>SISTEMA NACIONAL DE ACREDITACIÓN DE LA EDUCACIÓN SUPERIOR (SINAES). (PARA EL FINANCIAMIENTO DEL SINAES, INCLUYE RECURSOS PARA APOYAR GASTOS OPERATIVOS DE ACUERDO CON LEY 8798, GACETA 83 DEL 30/04/2010). CÉDULA JURÍDICA: 3-007-367218</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</si>
  <si>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</si>
  <si>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INSTITUTO TECNOLÓGICO DE COSTA RICA (CORRESPONDE AL 2,0% PARA CUMPLIR CON LO ESTIPULADO EN EL ARTÍCULO 7 INCISO C) DE LA LEY 9829 DEL 27/04/2020). CÉDULA JURÍDICA: 4-000-042145</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</si>
  <si>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</si>
  <si>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INSTITUTO TECNOLÓGICO DE COSTA RICA (CORRESPONDE AL 0,99% PARA CUMPLIR CON LO ESTIPULADO EN EL ARTÍCULO 11 INCISO B) DE LA LEY 9829 DEL 27/04/2020). CÉDULA JURÍDICA: 4-000-042145</t>
  </si>
  <si>
    <t>COLEGIO UNIVERSITARIO DE CARTAGO. (CORRESPONDE AL 4,0% PARA CUMPLIR CON LO ESTIPULADO EN EL ARTÍCULO 7 INCISO F) DE LA LEY 9829 DEL 27/04/2020). CÉDULA JURÍDICA: 3-007-045261</t>
  </si>
  <si>
    <t>COLEGIO UNIVERSITARIO DE CARTAGO. (CORRESPONDE AL 1,98% PARA CUMPLIR CON LO ESTIPULADO EN EL ARTÍCULO 11 INCISO DE LA LEY 9829 DEL 27/04/2020).B) DE LA LEY 9829 DEL 27/04/2020). CÉDULA JURÍDICA: 3-007-045261</t>
  </si>
  <si>
    <t>UNIVERSIDAD TÉCNICA NACIONAL (UTN) (INCLUYE 119 080 000 MILLONES PARA LA SEDE SAN CARLOS PARA LA CREACIÓN DEL CENTRO DE INVESTIGACIÓN Y DESARROLLO DE BIENESTAR FINANCIERO PARA LAS 'REAS DE INVESTIGACIÓN, DOCENCIA Y EXTENSIÓN DE LA UTN). CÉDULA JURÍDICA: 3-007-556085</t>
  </si>
  <si>
    <t>INSTITUTO CENTROAMERICANO DE EXTENSIÓN DE LA CULTURA (ICECU). (PARA GASTOS DE OPERACIÓN SEGÚN LEY 4367 DEL 08/08/1969). CÉDULA JURÍDICA: 3-007-045231</t>
  </si>
  <si>
    <t>COMISIÓN COSTARRICENSE DE COOPERACIÓN CON LA UNESCO. (PARA GASTOS DE OPERACIÓN SEGÚN DECRETO 34276 DEL 05/11/2007). CÉDULA JURÍDICA: 3-007-045431</t>
  </si>
  <si>
    <t>FACULTAD LATINOAMERICANA DE CIENCIAS SOCIALES (FLACSO) (PARA LA CONTINUIDAD DEL FUNCIONAMIENTO DE LA SEDE ACADÉMICA DE COSTA RICA DE LA FACULTAD LATINOAMERICANA DE CIENCIAS SOCIALES (FLACSO), LEY 8085 DEL 14/02/2001). CÉDULA JURÍDICA: 3-007-056353</t>
  </si>
  <si>
    <t>ORGANIZACIÓN DE LAS NACIONES UNIDAS PARA LA EDUCACIÓN, CIENCIA Y LA CULTURA (UNESCO). (PARA PAGO DE CUOTA, SEGÚN DECRETO 758 DEL 11/10/1949 , GACETA 232 DEL 16/10/1950 Y DE ACUERDO CON EL OFICIO REF. BFM/41AC2 SOBRE CUOTAS 2023 CON FECHA DE DICIEMBRE 2022). CÉDULA JURÍDICA: 9-000-010031</t>
  </si>
  <si>
    <t>INSTITUTO CENTROAMERICANO DE ADMINISTRACIÓN PÚBLICA (ICAP). (PARA PAGO DE CUOTA Y DEL LOCAL (SALAS DE CLASES), SEGÚN LEY 2829 DEL 18/10/1961). CÉDULA JURÍDICA: 3-003-045123</t>
  </si>
  <si>
    <t>ORGANIZACIÓN DE ESTADOS IBEROAMERICANOS (OEI). (PARA PAGO DE CUOTA, SEGÚN ESTATUTOS SUSCRITOS EN PANAMÁ, DICIEMBRE 1985, DURANTE LA 60° REUNIÓN DEL GRUPO CONSULTIVO, RATIFICADO EN PROPUESTA PARA LA ASAMBLEA LEGISLATIVA. MONTO APROBADO EN XIV ASAMBLEA GENERAL ORDINARIA, REPÚBLICA DOMINICANA 2022. RESOLUCIÓN 6 “BAREMO DE CONTRIBUCIONES 2023-2026” - INCREMENTO 4% A PARTIR DEL 2024). CÉDULA JURÍDICA: 9-000-010032</t>
  </si>
  <si>
    <t>OFICINA SUBREGIONAL DE EDUCACIÓN DE LA UNESCO PARA CENTROAMERICA Y PANAMÁ (PARA GASTOS DE OPERACIÓN, SEGÚN LEY 6943 DEL 24/01/1984, Y ART 12 DECRETO EJECUTIVO 34276 DEL 05/11/2007). CÉDULA JURÍDICA: 3-003-066320</t>
  </si>
  <si>
    <t>ORGANIZACIÓN PARA LA COOPERACIÓN Y EL DESARROLLO ECONÓMICO-OCDE- (CUOTA DE PARTICIPACIÓN DE COSTA RICA EN LAS PRUEBAS DEL PROGRAMA PARA LA EVALUACIÓN DE ESTUDIANTES (PISA-2025) SEGÚN EL ACUERDO EDU/D02365 DEL 07/09/2018). TAMBIÉN INCLUYE RECURSOS PARA LA PARTICIPACIÓN DE COSTA RICA EN EL GRUPO DE TRABAJO DE INDICADORES EDUCATIVOS (INES) DE LA ORGANIZACIÓN PARA LA COOPERACIÓN Y DESARROLLO ECONÓMICOS (OCDE), SEGÚN ACUERDO DE ADHESIÓN DE COSTA RICA A LA OCDE). CÉDULA JURÍDICA: 9-000-010101</t>
  </si>
  <si>
    <t>OFICINA SUBREGIONAL DE LA EDUCACIÓN PARA AMÉRICA LATINA OREAL/UNESCO SANTIAGO. (PARA EL LABORATORIO DE EVALUACIÓN DE LA CALIDAD DE LA EDUCACIÓN LLECE, SEGÚN ARTÍCULO 78 DE LA CONSTITUCIÓN POLÍTICA, CARTA ACUERDO ENTRE MEP COSTA RICA - UNESCO SANTIAGO OFICINA REGIONAL PARA ALC- LLECE, SUSCRITA EL 29/04/ 2015). CÉDULA JURÍDICA: 9-000-010102</t>
  </si>
  <si>
    <t>COORDINACIÓN EDUCATIVA Y CULTURAL CENTROAMERICANA - CECC (SEGÚN EL ACUERDO DE LA 30 REUNIÓN ORDINARIA DEL CONSEJO DE MINISTROS DE EDUCACIÓN Y CULTURA DE LA CECC/SICA, DEL 2/09/2011 Y 3/09/2011). CÉDULA JURÍDICA: 3-003-460957</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</si>
  <si>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22/09/1997 Y LEY 8638 DEL 14/05/2008). CÉDULA JURÍDICA: 2-100-042002</t>
  </si>
  <si>
    <t xml:space="preserve">SERVICIOS DE INGENIERÍA Y ARQUITECTURA (PARA PAGO DE SERVICIOS PROFESIONALES Y TÉCNICOS PARA REALIZAR TRABAJOS EN LOS DIFERENTES CAMPOS DE LA ARQUITECTURA Y LAS INGENIERÍAS A REALIZAR EN EDIFICIOS DE OFICINAS CENTRALES, DIRECCIONES REGIONALES DE EDUCACIÓN, SUPERVISIONES Y CIRCUITOS CON INFRAESTRUCTURA PROPIA DEL MEP). </t>
  </si>
  <si>
    <t>MANTENIMIENTO Y REPARACIÓN DE EQUIPO Y MOBILIARIO DE OFICINA</t>
  </si>
  <si>
    <t>INTERESES MORATORIOS Y MULTAS (PARA PAGO DE INTERESES MORATORIOS POR OBLIGACIONES NO CANCELADAS OPORTUNAMENTE, ASÍ COMO MULTAS ORIGINADAS EN SENTENCIAS JUDICIALES, ACUERDOS CONCILIATORIOS, ENTRE OTROS)</t>
  </si>
  <si>
    <t>REINTEGROS O DEVOLUCIONES (PARA EL PAGO POR CONCEPTO DE RESOLUCIONES ADMINISTRATIVAS Y SENTENCIAS POR RECURSOS COBRADOS DE MÁS AL MOMENTO DE QUE FUNCIONARIOS DEUDORES CANCELARAN LAS SUMAS GIRADAS DE MÁS, SEGÚN ESTUDIO DE LA UNIDAD COMPETENTE ).</t>
  </si>
  <si>
    <t>JUNTAS DE EDUCACIÓN Y ADMINISTRATIVAS (A DISTRIBUIR POR EL MEP, PARA LA PROMOCIÓN DE LA SANA CONVIVENCIA, EL ARTE, LA CULTURA, EL DEPORTE Y FERIAS EDUCATIVAS, CIENTÍFICAS Y AMBIENTALES,TÍTULO IV ART 22 CONVENCIÓN COLECTIVA MEP-SEC-ANDE-SITRACOME-APSE DEL 22/02/ 2021). CÉDULA JURÍDICA: 2-100-042002</t>
  </si>
  <si>
    <t>JUNTAS DE EDUCACIÓN Y ADMINISTRATIVAS (A DISTRIBUIR POR EL MEP, INCLUYE RECURSOS PARA CUBRIR EL COSTO DE ALIMENTACION, CATHERINE SERVICE, ARBITRAJES, PREMIACIÓN,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</si>
  <si>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JUNTAS DE EDUCACIÓN Y ADMINISTRATIVAS (PARA SUFRAGAR LOS GASTOS DE ALIMENTACIÓN, PREMIACIÓN, HOSPEDAJE, TRANSPORTE, DIVULGACIÓN Y OTROS DE LAS EXPOFERIAS DE EDUCACIÓN TÉCNICA Y CAPACIDADES EMPRENDEDORAS, QUE SE REALIZA PARA LOS ESTUDIANTES DE LOS COLEGIOS TÉCNICOS PROFESIONALES, INSTITUTOS PROFESIONALES DE EDUCACIÓN COMUNITARIA (IPEC), CENTROS INTEGRADOS DE EDUCACIÓN DE ADULTOS (CINDEA), QUE IMPARTEN CARRERAS TÉCNICAS. ADEMÁS, SE REQUIERE EL RECURSO ECONÓMICO PARA APOYAR PROYECTOS INNOVADORES CON EL USO DE TECNOLOGÍAS DIGITALES EN LOS CENTROS EDUCATIVOS MENCIONADOS, SEGÚN DECRETO EJECUTIVO 38170). CÉDULA JURÍDICA: 2-100-042002</t>
  </si>
  <si>
    <t>JUNTAS DE EDUCACIÓN (PARA CUBRIR COSTO EN LA REGULACIÓN GENERAL PARA LA REALIZACIÓN DE CELEBRACIONES PATRIAS (PROPIAMENTE ACTIVIDADES DE FIESTAS PATRIAS) DE LOS CENTROS EDUCATIVOS PÚBLICOS DEL MINISTERIO DE EDUCACIÓN PÚBLICA, SEGÚN GACETA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</si>
  <si>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8899, DEL 18/11/2010) . CÉDULA JURÍDICA: 2-100-042002</t>
  </si>
  <si>
    <t>JUNTAS ADMINISTRATIVAS (A DISTRIBUIR POR EL MEP, INCLUYE RECURSOS PARA PAGO CORRESPONDIENTE A LOS ENVÍOS AL BACHILLERATO INTERNACIONAL DE LOS MATERIALES DE TODOS LOS ALUMNOS DE COLEGIOS PÚBLICOS QUE OFRECEN EL PROGRAMA DE DIPLOMADO, SEGÚN CONVENIO DE COOPERACIÓN INSTITUCIONAL ENTRE EL MINISTERIO DE EDUCACIÓN PÚBLICA DE COSTA RICA Y LA ORGANIZACIÓN DEL BACHILLERATO INTERNACIONAL (OBI) DEL 13/01/2020 Y ADENDA DE MODIFICACIÓN NÚMERO UNO AL CONVENIO DE COOPERACIÓN INSTITUCIONAL ENTRE EL MINISTERIO DE EDUCACIÓN PÚBLICA DE COSTA RICA Y LA ORGANIZACIÓN DEL BACHILLERATO INTERNACIONAL OBI DEL 15/09/2022). CÉDULA JURÍDICA: 2-100-042002</t>
  </si>
  <si>
    <t>ASOCIACIÓN FRANCO COSTARRICENSE DE ENSEÑANZA (INCLUYE RECURSOS PARA SUBSIDIOS MENSUALES PARA RECIBIR A LOS Y LAS ASISTENTES DE LENGUAS, ASÍ COMO LOS GASTOS DE HOSPEDAJE, ALIMENTACIÓN, TRANSPORTE U OTRO TIPO DE NECESIDADES BÁSICAS NECESARIOS AL DESEMPEÑO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FIRMADO EL 06/06/2024) CÉD. JUR.: 3-002-066448</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</si>
  <si>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04/05/2022). CÉDULA JURÍDICA: 3-006-109117</t>
  </si>
  <si>
    <t>FUNDACIÓN AYÚDENOS PARA AYUDAR (INCLUYE RECURSOS PARA ESTABLECER ACCIONES TENDIENTES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31/01/2025). CÉDULA JURÍDICA: 3-006-109117</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</si>
  <si>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Y PARA CUBRIR EL COSTO DEL 100% DE LA CAPACITACIÓN DEL PERSONAL DOCENTE Y ADMINISTRATIVO, PROGRAMA DEL DIPLOMA BACHILLERATO INTERNACIONAL. SEGÚN CONVENIO DE COOPERACIÓN INSTITUCIONAL ENTRE EL MINISTERIO DE EDUCACIÓN PÚBLICA DE COSTA RICA Y LA ORGANIZACIÓN DEL BACHILLERATO INTERNACIONAL (OBI) DEL 27/01/2025). CÉDULA JURÍDICA: 9-000-010126</t>
  </si>
  <si>
    <t>ORGANIZACIÓN PARA LA COOPERACIÓN Y EL DESARROLLO ECONÓMICO-OCDE- (PARA EL PAGO DE CONTRIBUCIÓN FINANCIERA ANUAL AÑO 2025 Y MONTO PENDIENTE A CANCELAR DEL AÑO 2024 DE LA PARTICIPACIÓN DE COSTA RICA EN EL PROGRAMA PARA LA ENCUESTA INTERNACIONAL DE ENSEÑANZA Y APRENDIZAJE TALIS (EN LA ENCUESTA BÁSICA III CICLO)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PARA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</si>
  <si>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EDIFICIOS (PARA PROYECTOS DE CONSTRUCCIÓN DE INFRAESTRUCTURA EDUCATIVA A NIVEL
NACIONAL).</t>
  </si>
  <si>
    <t>JUNTAS DE EDUCACIÓN Y ADMINISTRATIVAS (A DISTRIBUIR POR EL MEP, PARA LA CONSTRUCCIÓN, MANTENIMIENTO, Y ADECUACIÓN DE OBRAS DE INFRAESTRUCTURA FÍSICA EDUCATIVA Y PARA LA COMPRA DE TERRENOS, ARTÍCULO 78 DE LA CONSTITUCIÓN POLÍTICA). CÉDULA JURÍDICA: 2-100-042002</t>
  </si>
  <si>
    <t>SERVICIOS INFORMÁTICOS (INCLUYE SERVICIOS PROFESIONALES O TÉCNICOS QUE SE CONTRATAN PARA EL DESARROLLO DE PROYECTOS INFORMÁTICOS Y TODAS AQUELLAS ETAPAS QUE SE REQUIERAN PARA ATENCIÓN DE LOS SERVICIOS DE CONFIGURACIÓN EN EL CAMPO DE LA INFORMÁTICA Y LA PUESTA EN FUNCIONAMIENTO DE TODO AQUEL EQUIPO TECNOLÓGICO QUE PUEDA GARANTIZAR LA CONTINUIDAD DE LA OPERACIÓN DE LOS
SERVICIOS DERIVADOS DE LA INFRAESTRUCTURA TECNOLÓGICA PARA EL PROCESAMIENTO DE DATOS INSTITUCIONAL, TANTO EN EL ÁREA ADMINISTRATIVA COMO EN EL ÁREA ACADÉMICA.)</t>
  </si>
  <si>
    <t>OTROS SERVICIOS DE GESTIÓN Y APOYO (PARA PAGO DE SERVICIOS NECESARIOS PARA EL BUEN FUNCIONAMIENTO DE LAS INSTALACIONES, DENTRO DE LOS QUE SE DESTACAN: SERVICIOS DE FUMIGACIÓN Y CONTROL DE PLAGAS, SERVICIO PROFESIONAL EN PSICOLOGÍA PARA PRUEBAS DE
IDONEIDAD MENTAL PARA EL CARNET DE PORTACIÓN DE ARMAS).</t>
  </si>
  <si>
    <t>JUNTAS DE EDUCACIÓN Y ADMINISTRATIVAS (A DISTRIBUIR POR EL MEP, INCLUYE RECURSOS PARA EL FONDO JUNTAS DE EDUCACIÓN Y ADMINISTRATIVAS OFICIALES, SEGÚN LEY 6746, PARA GASTOS VARIOS Y SEGÚN ÁRTICULOS 22, 23 Y 24 DEL TÍTULO IV DE LA LEY 9635 "LEY DE FORTALECIMIENTO DE LAS FINANZAS PÚBLICAS" DEL 03/12/2018 Y EL ARTÍCULO 78 DE LA CONSTITUCIÓN POLÍTICA).(INCLUYE 2.000.000.000 PARA REFORZAR EL PAGO DE SERVICIOS BÁSICOS (AGUA, ALCANTARILLADO Y ENERGÍA ELÉCTRICA) DE LOS CENTROS EDUCATIVOS DEL PAÍS). CÉDULA JURÍDICA: 2-100-042002</t>
  </si>
  <si>
    <t>JUNTAS DE EDUCACIÓN Y ADMINISTRATIVAS (A DISTRIBUIR POR EL MEP, INCLUYE RECURSOS PARA SUFRAGAR GASTOS DE OBLIGACIONES GENERADAS A PARTIR DE SETENCIAS JUDICIALES U OTRA RELACIONADA, DEUDAS POR CONCEPTO DE SERVICIOS PÚBLICOS E IMPUESTOS, EMERGENCIAS PROVOCADAS POR DESASTRES NATURALES, PARA GASTOS DE OPERACIÓN - ESTUDIOS ECONÓMICOS, INCLUYE RECURSOS PARA SUFRAGAR IMPORTE POR MATRÍCULA NO REPORTADA, ART 78 DE LA CONSTITUCIÓN POLÍTICA). CÉDULA JURÍDICA: 2-100-042002</t>
  </si>
  <si>
    <t>INSTITUTO MIXTO DE AYUDA SOCIAL-IMAS. (PARA ATENDER EL PROGRAMA DE TRANSFERENCIAS MONETARIAS CONDICIONADAS LLAMADO "AVANCEMOS" PARA LA PERMANENCIA DE ESTUDIANTES DE ESCASOS RECURSOS EN EL SISTEMA EDUCATIVO, SEGÚN LEY 4760 DEL 04/05/1971 Y SUS REFORMAS Y SEGÚN ARTÍCULO 3 INCISO E) DE LA LEY 5662 DEL 23/12/1974 Y SUS REFORMAS). CÉDULA JURÍDICA: 4-000-042144</t>
  </si>
  <si>
    <t>JUNTAS DE EDUCACIÓN Y ADMINISTRATIVAS (A DISTRIBUIR POR EL MEP PARA EL FINANCIAMIENTO DEL PROGRAMA DE HUERTAS ESTUDIANTILES PARA LA COMPRA DE INSUMOS, HERRAMIENTAS, PAGO DE MANO DE OBRA, PARA LA ACTIVIDAD AGRÍCOLA Y PECUARIA. SEGÚN ARTICULO 78 DE LA CONSTITUCIÓN POLÍTICA) CÉDULA JURÍDICA: 2-100-042002</t>
  </si>
  <si>
    <t>JUNTAS DE EDUCACIÓN Y ADMINISTRATIVAS (A DISTRIBUIR POR EL MEP PARA EL SUBSIDIO DE PASAJES PARA EL TRANSPORTE DE ESTUDIANTES, SEGÚN ARTÍCULO 78 DE LA CONSTITUCIÓN POLÍTICA). CÉDULA JURÍDICA: 2-100-042002</t>
  </si>
  <si>
    <t>JUNTAS DE EDUCACIÓN Y ADMINISTRATIVAS (A DISTRIBUIR POR EL MEP PARA LA ADQUISICIÓN DE ALIMENTOS PROGRAMA COMEDORES ESCOLARES, SEGÚN ARTÍCULO 3 DE LA LEY 5662 DEL 23/12/1974 Y SUS REFORMAS). (INCLUYE 3.400.000.000 PARA LA CONTINUIDAD DEL SERVICIO DE COMEDORES EN VACACIONES DE MITAD DEL PERIODO LECTIVO). CÉDULA JURÍDICA: 2-100-042002</t>
  </si>
  <si>
    <t>JUNTAS DE EDUCACIÓN Y ADMINISTRATIVAS (A DISTRIBUIR POR EL MEP PARA LA ADQUISICIÓN DE ALIMENTOS PROGRAMA COMEDORES ESCOLARES SEGÚN ARTÍCULO 3 INCISO E) DE LA LEY 5662 DEL 23/12/1974 Y SUS REFORMAS). CÉDULA JURÍDICA: 2-100-042002</t>
  </si>
  <si>
    <t>JUNTAS DE EDUCACIÓN Y ADMINISTRATIVAS (A DISTRIBUIR POR EL MEP PARA EL SUBSIDIO EN LA CONTRATACIÓN DE SERVICIOS MÍNIMOS REQUERIDOS PARA LA PREPARACIÓN DE ALIMENTOS EN LOS COMEDORES ESCOLARES SEGÚN ARTÍCULO 3 INCISO E) DE LA LEY 5662 DEL 23/12/1974 Y SUS REFORMAS). CÉDULA JURÍDICA: 2-100-042002</t>
  </si>
  <si>
    <t>JUNTAS DE EDUCACIÓN Y ADMINISTRATIVAS (A DISTRIBUIR POR EL MEP, PARA LA ADQUISICIÓN DE ALIMENTOS, PROGRAMA COMEDORES ESCOLARES, SEGÚN ARTÍCULO 78 DE LA CONSTITUCIÓN POLÍTICA). CÉDULA JURÍDICA: 2-100-042002</t>
  </si>
  <si>
    <t>JUNTAS DE EDUCACIÓN Y ADMINISTRATIVAS (A DISTRIBUIR POR EL MEP, PARA ATENDER ESTUDIANTES CON DISCAPACIDAD, POR MEDIO DEL PROGRAMA DE INTEGRACIÓN DENTRO DEL ÁMBITO EDUCATIVO, ARTÍCULO 5, LEY 7600 Y SUS REFORMAS). CÉDULA JURÍDICA: 2-100-042002</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</si>
  <si>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</si>
  <si>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INSTITUTO MIXTO DE AYUDA SOCIAL-IMAS. (INCLUYE RECURSOS PARA ATENDER EL PROGRAMA DE TRANSFERENCIAS MONETARIAS CONDICIONADAS LLAMADO “AVANCEMOS”, PARA LA PERMANENCIA DE ESTUDIANTES DE ESCASOS RECURSOS EN EL SISTEMA EDUCATIVO, SEGÚN ARTÍCULO 78 DE LA CONSTITUCIÓN POLÍTICA). CÉDULA JURÍDICA: 4-000-042144</t>
  </si>
  <si>
    <t>INSTITUTO MIXTO DE AYUDA SOCIAL-IMAS. (INCLUYE RECURSOS PARA ATENDER EL PROGRAMA DE TRANSFERENCIAS MONETARIAS CONDICIONADAS LLAMADO “AVANCEMOS”, PARA LA COMPRA DE CUADERNOS E IMPLEMENTOS ESCOLARES PARA LA PERMANENCIA DE ESTUDIANTES DE ESCASOS RECURSOS EN EL SISTEMA EDUCATIVO, SEGÚN ARTÍCULO 78 DE LA CONSTITUCIÓN POLÍTICA). CÉDULA JURÍDICA: 4-000-042144</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</si>
  <si>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</si>
  <si>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9617, LEY DE FORTALECIMIENTO DE LAS TRANSFERENCIAS MONETARIAS CONDICIONADAS DEL PROGRAMA AVANCEMOS DEL 02/10/2018 Y SUS REFORMAS). CÉDULA JURÍDICA: 4-000-042144</t>
  </si>
  <si>
    <t>JUNTAS DE EDUCACIÓN Y ADMINISTRATIVAS (A DISTRIBUIR POR EL MEP, PARA LA ADQUISICIÓN DE INSUMOS PROPIOS DE LOS COMEDORES ESTUDIANTILES, ARTÍCULO 78 DE LA CONSTITUCIÓN POLÍTICA DE COSTA RICA). CÉDULA JURÍDICA: 2-100-042002</t>
  </si>
  <si>
    <t>BECAS A TERCERAS PERSONAS (CORRESPONDE A LA ENTREGA DE BECAS DE POSTSECUNDARIA Y MÉRITO PERSONAL, INCLUYE RECURSOS PROVENIENTES DE FODESAF (¢4.122.398.618,00) SEGÚN ARTÍCULO 3 INCISO N) DE LA LEY 5662 DEL 23/12/1974 Y SUS REFORMAS Y RECURSOS MEP SEGÚN ARTÍCULO 78 DE LA CONSTITUCIÓN POLÍTICA).</t>
  </si>
  <si>
    <t>JUNTAS DE EDUCACIÓN Y ADMINISTRATIVAS (A DISTRIBUIR POR EL MEP, PARA LA ADQUISICIÓN DE EQUIPO Y MOBILIARIO PARA LOS COMEDORES ESTUDIANTILES, ARTÍCULO 78 DE LA CONSTITUCIÓN POLÍTICA DE COSTA RICA). CÉDULA JURÍDICA: 2-100-042002</t>
  </si>
  <si>
    <t>JUNTAS DE EDUCACIÓN Y ADMINISTRATIVAS (A DISTRIBUIR POR EL MEP PARA EL FINANCIAMIENTO DEL PROGRAMA DE HUERTAS ESTUDIANTILES PARA LA COMPRA DE MAQUINARIA, EQUIPO E INFRAESTRUCTURA PROPIOS DE LA ACTIVIDAD AGRÍCOLA Y PECUARIA, SEGÚN ARTICULO 78 DE LA CONSTITUCIÓN POLÍTICA). CÉDULA JURÍDICA: 2-100-042002</t>
  </si>
  <si>
    <t>JUNTAS DE EDUCACIÓN (A DISTRIBUIR POR EL MEP A LOS PATRONATOS ESCOLARES DE LAS ESCUELAS DE ATENCIÓN PRIORITARIA O URBANO MARGINALES , PARA LA ADQUISICIÓN DE MATERIAL DIDÁCTICO, ALIMENTACIÓN, MEJORAMIENTO, Y MANTENIMIENTO DE LA INFRAESTRUCTURA EDUCATIVA, SEGÚN LEY 7972 DEL 22/12/1999 Y LOS ARTÍCULOS 15 y 25 DEL TÍTULO IV DE LA LEY 9635 “LEY FORTALECIMIENTO DE LAS FINANZAS PÚBLICAS” DEL 03/12/2018). CÉDULA JURÍDICA: 2-100-042002</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</si>
  <si>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DOS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Y B) CENTRO EDUCATIVO CATÓLICO SAN AMBROSIO, TODOS CON FECHA 19/07/2019, LAS RESPECTIVAS ADENDAS NÚMERO UNO DE MODIFICACIÓN AL CONVENIO CORRESPONDIENTE A CADA INSTITUCIÓN, FIRMADAS EN FECHA 23/02/2021 Y 13/04/2021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</si>
  <si>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</si>
  <si>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</si>
  <si>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JUNTA ADMINISTRATIVA DEL COLEGIO CIENTÍFICO DE SAN VITO. (PARA GASTOS DE OPERACIÓN DEL COLEGIO CIENTÍFICO DE SAN VITO, SEGÚN LEY 7169 DEL 26/06/1990). CÉDULA JURÍDICA: 3-008-794667</t>
  </si>
  <si>
    <t>JUNTA ADMINISTRATIVA COLEGIO CIENTÍFICO DE COSTA RICA, SEDE UNIVERSIDAD NACIONAL REGIÓN BRUNCA. (PARA GASTOS DE OPERACIÓN DEL COLEGIO CIENTÍFICO DE PÉREZ ZELEDÓN, SEGÚN LEY 7169 DEL 26/06/1990). CÉDULA JURÍDICA: 3-008-134912</t>
  </si>
  <si>
    <t>JUNTA ADMINISTRATIVA COLEGIO CIENTÍFICO DE CARTAGO. (PARA GASTOS DE OPERACIÓN DEL COLEGIO CIENTÍFICO DE CARTAGO, SEGÚN LEY 7169 DEL 26/06/1990). CÉDULA JURÍDICA: 3-008-110387</t>
  </si>
  <si>
    <t>JUNTA ADMINISTRATIVA DEL COLEGIO CIENTÍFICO DE COSTA RICA EN SAN RAMÓN. (PARA GASTOS DE OPERACIÓN DEL COLEGIO CIENTÍFICO DE COSTA RICA EN SAN RAMÓN, SEGÚN LEY 7169 DEL 26/06/1990). CÉDULA JURÍDICA: 3-008-135424</t>
  </si>
  <si>
    <t>JUNTA ADMINISTRATIVA DEL COLEGIO CIENTÍFICO COSTARRICENSE SEDE SAN CARLOS (PARA GASTOS DE OPERACIÓN DEL COLEGIO CIENTÍFICO COSTARRICENSE SEDE SAN CARLOS, SEGÚN LEY 7169 DEL 26/06/1990). CÉDULA JURÍDICA: 3-008-134995</t>
  </si>
  <si>
    <t>JUNTA ADMINISTRATIVA COLEGIO CIENTÍFICO COSTARRICENSE DE SAN PEDRO DE MONTES DE OCA. (PARA GASTOS DE OPERACIÓN DEL COLEGIO CIENTÍFICO COSTARRICENSE DE SAN PEDRO DE MONTES DE OCA, SEGÚN LEY 7169 DEL 26/06/1990). CÉDULA JURÍDICA: 3-008-113166</t>
  </si>
  <si>
    <t>JUNTA ADMNINISTRATIVA DEL COLEGIO CIENTÍFICO DEL ATLÁNTICO. (PARA GASTOS DE OPERACIÓN DEL COLEGIO CIENTÍFICO DEL ATLÁNTICO, SEGÚN LEY 7169 DEL 26/06/1990). CÉDULA JURÍDICA: 3-008-325152</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</si>
  <si>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</si>
  <si>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</si>
  <si>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JUNTA ADMINISTRATIVA DEL COLEGIO CIENTÍFICO DE GUANACASTE. (PARA GASTOS DE OPERACIÓN DEL COLEGIO CIENTÍFICO DE GUANACASTE, SEGÚN LEY 7169 DEL 26/06/1990). CÉDULA JURÍDICA: 3-008-137531</t>
  </si>
  <si>
    <t>JUNTA ADMINISTRATIVA COLEGIO CIENTÍFICO COSTARRICENSE PUNTARENAS. (PARA GASTOS DE OPERACIÓN DEL COLEGIO CIENTÍFICO COSTARRICENSE DE PUNTARENAS, SEGÚN LEY 7169 DEL 26/06/1990). CÉDULA JURÍDICA: 3-008-396075</t>
  </si>
  <si>
    <t>JUNTA ADMINISTRATIVA DEL COLEGIO CIENTÍFICO DE ALAJUELA. (PARA GASTOS DE OPERACIÓN DEL COLEGIO CIENTÍFICO DE ALAJUELA, SEGÚN LEY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</si>
  <si>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</si>
  <si>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</si>
  <si>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UNIVERSIDAD DE COSTA RICA. (PARA LA ADMINISTRACIÓN DE LOS FONDOS DE LA LEY 8152 DEL 14/11/2001, PUBLICADA EN LA GACETA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</si>
  <si>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</si>
  <si>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</si>
  <si>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</si>
  <si>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</si>
  <si>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JUNTA ADMINISTRATIVA DEL COLEGIO CIENTÍFICO DE PARRITA ( PARA GASTO DE OPERACIÓN DEL COLEGIO CIENTIFICO DE PARRITA, SEGÚN LEY 7169 DEL 26/06/1990 Y SUS REFORMAS). CÉDULA JURÍDICA: 3-008-899715</t>
  </si>
  <si>
    <t>JUNTA ADMINISTRATIVA COLEGIO CIENTIFICO NORTE NORTE (PARA GASTOS DE OPERACIÓN DEL COLEGIO CIENTÍFICO NORTE NORTE, SEGÚN LEY 7169 DEL 26/06/1990). CÉDULA JURÍDICA: 3-008-906917</t>
  </si>
  <si>
    <t>JUNTA ADMINISTRATIVA DEL COLEGIO CIENTIFICO DE PURISCAL (PARA GASTOS DE OPERACIÓN DEL COLEGIO CIENTÍFICO DE PURISCAL, SEGÚN LEY 7169 DEL 26/06/1990). CÉDULA JURÍDICA: 3-008-905410</t>
  </si>
  <si>
    <t>JUNTA ADMINISTRATIVA DEL COLEGIO CIENTIFICO LOS SANTOS (PARA GASTOS DE OPERACIÓN DEL COLEGIO CIENTÍFICO LOS SANTOS, SEGÚN LEY 7169 DEL 26/06/1990). CÉDULA JURÍDICA: 3-008-907851</t>
  </si>
  <si>
    <t>HOSPICIO DE HUÉRFANOS DE CARTAGO Y COVAO.(PARA EL SERVICIO DE COMEDOR DEL LICEO EXPERIMENTAL BILINGÜE JOSÉ FIGUERES FERRER, SEGÚN DECRETO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</si>
  <si>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HOSPICIO DE HUÉRFANOS DE CARTAGO Y COVAO.(CORRESPONDE AL 3,0% PARA CUMPLIR CON LO ESTIPULADO EN EL ARTÍCULO 7 INCISO H) DE LA LEY 9829 DEL 27/04/2020). CÉDULA JURÍDICA: 3-007-045755</t>
  </si>
  <si>
    <t>HOSPICIO DE HUÉRFANOS DE CARTAGO Y COVAO.(CORRESPONDE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</si>
  <si>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CENTRO EDUCATIVO CATÓLICO SAN DANIEL COMBONI, TODOS CON FECHA 19/07/2019, LAS RESPECTIVAS ADENDAS NÚMERO UNO DE MODIFICACIÓN AL CONVENIO CORRESPONDIENTE A CADA INSTITUCIÓN, FIRMADAS EN FECHA 23/02/2021, 13/04/2021 Y 16/03/2021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</si>
  <si>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JUNTAS ADIMINSTRATIVAS INST III CICLO Y EDUCACIÓN DIVERSIFICADA TÉCNICA (A DISTRIBUIR POR EL MEP, PARA LAS NECESIDADES QUE SURJAN DE LOS PLANES DE DESARROLLO RURAL EN MATERIA DE EDUCACIÓN TÉCNICA, ATENCIÓN DE PROYECTOS DIRIGIDOS A MEJORAR LAS CONDICIONES EDUCATIVAS, DE ACUERDO CON EL ARTÍCULO 37 INCISO A) DE LA LEY 9036 DEL 11/05/2012 Y LOS ARTÍCULOS 15 y 25 DEL TÍTULO IV DE LA LEY 9635 “LEY FORTALECIMIENTO DE LAS FINANZAS PÚBLICAS” DEL 03/12/2018). CÉDULA JURÍDICA: 2-100-042002</t>
  </si>
  <si>
    <t>ASOCIACIÓN HOGAR Y CULTURA. (INCLUYE RECURSOS PARA GASTOS DE OPERACIÓN IPEC FEMENINO-PAVAS Y DESARROLLO DE CURSOS DE LA ESCUELA DE CAPACITACIÓN DE LA MUJER SEGÚN ARTÍCULO 80 DE LA CONSTITUCIÓN POLÍTICA). CÉDULA JURÍDICA: 3-002-066050</t>
  </si>
  <si>
    <t>HOSPICIO DE HUÉRFANOS DE CARTAGO Y COVAO.(PARA EL SERVICIO DE COMEDOR DEL COLEGIO VOCACIONAL DE ARTES Y OFICIOS DE CARTAGO DIURNO, SEGÚN DECRETO 33550-MEP DEL 15/12/2006 “REGLAMENTO DEL OTORGAMIENTO DE ESTÍMULOS A LA INICIATIVA PRIVADA EN MATERIA DE EDUCACIÓN POR PARTE DEL MINISTERIO DE EDUCACIÓN PÚBLICA”). CÉDULA JURÍDICA: 3-007-045755</t>
  </si>
  <si>
    <t>HOSPICIO DE HUÉRFANOS DE CARTAGO Y COVAO.(PARA GASTOS DE OPERACIÓN JUNTA ADMINISTRATIVA COLEGIO VOCACIONAL DE ARTES Y OFICIOS DE CARTAGO-COVAO, SEGÚN LEY 4609 DEL 08/08/1970). CÉDULA JURÍDICA: 3-007-045755</t>
  </si>
  <si>
    <t>CIUDAD DE LOS NIÑOS (RECURSOS PARA CUBRIR SALARIOS DEL DIRECTOR, PERSONAL DOCENTE Y ADMINISTRATIVO DOCENTE, SEGÚN EL ARTÍCULO 16 DE LA LEY 7157 DEL 19/06/1990). CÉDULA JURÍDICA: 3-007-112502</t>
  </si>
  <si>
    <t>INSTITUTO AGROPECUARIO COSTARRICENSE SOCIEDAD ANÓNIMA(SEGUN LEY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</si>
  <si>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</si>
  <si>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</si>
  <si>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JUNTAS ADMINISTRATIVAS INS III CICLO Y EDUC DIVERSIFICADA TÉCNICA. (PARA GASTOS VARIOS, SEGÚN LEY 7372 DEL 22/11/1993 Y SUS REFORMAS Y LOS ARTÍCULOS 15 y 25 DEL TÍTULO IV DE LA LEY 9635 “LEY FORTALECIMIENTO DE LAS FINANZAS PÚBLICAS” DEL 3/12/2018). CÉDULA JURÍDICA: 2-100-042002</t>
  </si>
  <si>
    <t>ASOCIACIÓN ORATORIOS SALESIANOS DON BOSCO (PARA GASTOS VARIOS DEL C.T. DON BOSCO, SEGÚN LEY 7372 DEL 22/11/1993 Y SUS REFORMAS). CÉDULA JURÍDICA: 3-002-051528</t>
  </si>
  <si>
    <t>HOSPICIO DE HUÉRFANOS DE CARTAGO Y COVAO (RECURSOS PARA GASTOS VARIOS DEL COLEGIO VOCACIONAL DE ARTES Y OFICIOS DE CARTAGO, SEGÚN LEY 7372 DEL 22/11/1993 Y SUS REFORMAS). CÉDULA JURÍDICA: 3-007-045755</t>
  </si>
  <si>
    <t>INSTITUTO AGROPECUARIO COSTARRICENSE SOCIEDAD ANÓNIMA (RECURSOS PARA GASTOS VARIOS DEL COLEGIO AGROPECUARIO DE SAN CARLOS SEGÚN LEY 7372 DEL 22/11/1993 Y SUS REFORMAS). CÉDULA JURÍDICA: 3-101-007178</t>
  </si>
  <si>
    <t>TRANSPORTE DENTRO DEL PAÍS (SEGÚN LEY 7600 DEL 02/05/1995, INCLUYE RECURSOS PARA EL PAGO DE TRANSPORTE DE FUNCIONARIOS ITINERANTES DEL INSTITUTO DE REHABILITACIÓN Y FORMACIÓN HELLEN KELLER ASI COMO PARA EL PAGO DE TRANSPORTE A LOS DOCENTES ITINERANTES DEL CEAPH.</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</si>
  <si>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7972 Y SUS REFORMAS Y LOS ARTÍCULOS 15 y 25 DEL TÍTULO IV DE LA LEY 9635 “LEY FORTALECIMIENTO DE LAS FINANZAS PÚBLICAS” DEL 03/12/2018). CÉDULA JURÍDICA: 2-100-042002</t>
  </si>
  <si>
    <t>JUNTAS DE EDUCACIÓN Y ADMINISTRATIVAS. (A DISTRIBUIR POR EL MEP, PARA EL PROGRAMA DE INTEGRACIÓN, SEGÚN LEY 7600 DEL 02/05/1996). CÉDULA JURÍDICA: 2-100-042002</t>
  </si>
  <si>
    <t>JUNTA ADMINISTRATIVA CENTRO NACIONAL DE EDUCACIÓN ESPECIAL FERNANDO CENTENO GUELL, GUADALUPE DE GOICOECHEA (PARA GASTOS DE OPERACIÓN, SEGÚN LEY 7600 DEL 02/05/1996). CÉDULA JURÍDICA: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</si>
  <si>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</si>
  <si>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</si>
  <si>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ASOCIACIÓN OLIMPIADAS ESPECIALES. (RECURSOS PARA PROMOVER LA COMPETICIÓN DEPORTIVA DE PERSONAS CON DISCAPACIDAD EN EVENTOS OLÍMPICOS Y PARALÍMPICOS NACIONALES E INTERNACIONALES, SEGÚN LEY 7972 DEL 01/02/2000 Y SUS REFORMAS Y SEGÚN ARTÍCULOS 15 y 25 DEL TÍTULO IV DE LA LEY 9635“LEY FORTALECIMIENTO DE LAS FINANZAS PÚBLICAS” DEL 03/12/2018). CÉDULA JURÍDICA: 3-002-290358</t>
  </si>
  <si>
    <t>COMITE PARALÍMPICO NACIONAL DE COSTA RICA. (RECURSOS PARA FINANCIAR EL DEPORTE Y LA RECREACIÓN DE LAS PERSONAS CON DISCAPACIDAD, SEGÚN LEY 7800 DEL 30/04/1998 Y SUS REFORMAS, EL ARTÍCULO 14 INCISO E DE LA LEY 7972 DEL 22/12/1999 Y SUS REFORMAS, ASI COMO LOS ARTÍCULOS 15 Y 25 DEL TÍTULO IV DE LA LEY 9635 “LEY FORTALECIMIENTO DE LAS FINANZAS PÚBLICAS” DEL 03/12/2018 Y SUS REFORMAS). CÉDULA JURÍDICA: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</si>
  <si>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15 y 25 DEL TÍTULO IV DE LA LEY 9635 “LEY FORTALECIMIENTO DE LAS FINANZAS PÚBLICAS” DEL 03/12/2018). CÉDULA JURÍDICA: 2-100-042002</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</si>
  <si>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</si>
  <si>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</si>
  <si>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</si>
  <si>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HOSPICIO DE HUÉRFANOS DE CARTAGO Y COVAO. (RECURSOS PARA GASTOS VARIOS DEL COLEGIO VOCACIONAL DE ARTES Y OFICIOS DE CARTAGO, SEGÚN LEY 7372 DEL 22/11/1993 Y SUS REFORMAS). CÉDULA JURÍDICA: 3-007-045755</t>
  </si>
  <si>
    <t>965</t>
  </si>
  <si>
    <t>ACUMULADO
CALCULADA SOBRE PRESUPUESTO ACTUAL AJUSTADO 
(AFECTADO POR MODIFICACIONES EN TRÁNSITO)</t>
  </si>
  <si>
    <t>JUNTAS DE EDUCACIÓN Y ADMINISTRATIVAS. (A DISTRIBUIR POR EL MEP, INCLUYE RECURSOS PARA SUBSIDIOS MENSUALES PARA RECIBIR A LOS Y LAS ASISTENTES DE LENGUAS, ASÍ COMO LOS GASTOS DE HOSPEDAJE, ALIMENTACIÓN, TRANSPORTE U OTRO TIPO DE NECESIDADES BÁSICAS NECESARIOS AL DESEMPEÑO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DEL 06/06/2024). Céd. Jur.: 2-100-042002</t>
  </si>
  <si>
    <t>CORTE AL 31 DE OCTUBRE DEL 2025</t>
  </si>
  <si>
    <r>
      <rPr>
        <b/>
        <sz val="11"/>
        <color theme="1"/>
        <rFont val="Verdana"/>
        <family val="2"/>
      </rPr>
      <t>Hora:</t>
    </r>
    <r>
      <rPr>
        <sz val="11"/>
        <color theme="1"/>
        <rFont val="Verdana"/>
        <family val="2"/>
      </rPr>
      <t xml:space="preserve"> 21:11:47</t>
    </r>
  </si>
  <si>
    <t>TRASLADO DE PARTIDAS REMUNERACIONES</t>
  </si>
  <si>
    <t>SISTEMA NACIONAL DE RADIO Y TELEVISION SOCIEDAD ANONIMA. (PARA FINANCIAR LA TRANSMISIÓN Y PROMOCIÓN DE LOS CONTENIDOS DE APRENDO EN CASA SEGÚN CONVENIO MARCO DE COOPERACIÓN ENTRE EL MINISTERIO DE EDUCACIÓN PÚBLICA Y SISTEMA NACIONAL DE RADIO Y TELEVISIÓN DEL 07-10-2022 Y SEGÚN ANEXO N°2 AL CONVENIO DE COOPERACIÓN ENTRE EL MINISTERIO DE EDUCACIÓN PÚBLICA Y SISTEMA NACIONAL DE RADIO Y TELEVISIÓN). Ced. Jur: 3 -101-347117</t>
  </si>
  <si>
    <t xml:space="preserve">SEGUROS </t>
  </si>
  <si>
    <t xml:space="preserve">MANTENIMIENTO Y REPARACIÓN DE EQUIPO DE TRANSPORTE </t>
  </si>
  <si>
    <t xml:space="preserve">REPUESTOS Y ACCESORIOS </t>
  </si>
  <si>
    <t>JUNTAS DE EDUCACIÓN (A DISTRIBUIR POR EL MEP A LOS PATRONATOS ESCOLARES DE LAS ESCUELAS DE ATENCIÓN PRIORITARIA O URBANO MARGINALES, PARA LA ADQUISICIÓN DE MATERIAL DIDÁCTICO, ALIMENTACIÓN, MEJORAMIENTO, Y MANTENIMIENTO DE LA INFRAESTRUCTURA EDUCATIVA, SEGÚN LEY 7972 DEL 22/12/1999 Y LOS ARTÍCULOS 15 y 25 DEL TÍTULO IV DE LA LEY 9635 “LEY FORTALECIMIENTO DE LAS FINANZAS PÚBLICAS” DEL 03/12/2018). Ced. Jur: 2-100-042002</t>
  </si>
  <si>
    <t>JUNTAS DE EDUCACIÓN Y ADMINISTRATIVAS. (A DISTRIBUIR POR EL MEP, PARA LA CONSTRUCCIÓN, MANTENIMIENTO, Y ADECUACIÓN DE OBRAS DE INFRAESTRUCTURA FÍSICA EDUCATIVA Y PARA LA COMPRA DE TERRENOS, ARTÍCULO 78 DE LA CONSTITUCIÓN POLÍTICA). Ced. Jur: 2-100-042002</t>
  </si>
  <si>
    <t xml:space="preserve">EQUIPO Y MOBILIARIO EDUCACIONAL, DEPORTIVO Y RECREATIVO </t>
  </si>
  <si>
    <t xml:space="preserve">DECIMOTERCER MES </t>
  </si>
  <si>
    <t xml:space="preserve">SALARIO ESCOLAR </t>
  </si>
  <si>
    <t xml:space="preserve">OTROS INCENTIVOS SALARIALES </t>
  </si>
  <si>
    <t xml:space="preserve">SUELDOS PARA CARGOS FIJOS </t>
  </si>
  <si>
    <t xml:space="preserve">RETRIBUCIÓN POR AÑOS SERVIDOS </t>
  </si>
  <si>
    <t>CAJA COSTARRICENSE DE SEGURO SOCIAL. (CCSS)  Ced. Jur: 4-000-042147</t>
  </si>
  <si>
    <t>BANCO POPULAR Y DE DESARROLLO COMUNAL. (BPDC)  Ced. Jur: 4-000-042152</t>
  </si>
  <si>
    <t>PRESUPUESTO EXTRAORDINARIO REMUNERACIONES</t>
  </si>
  <si>
    <t>Total 550</t>
  </si>
  <si>
    <t>Total 551</t>
  </si>
  <si>
    <t>Total 553</t>
  </si>
  <si>
    <t>Total 554</t>
  </si>
  <si>
    <t>Total 555</t>
  </si>
  <si>
    <t>Total 556</t>
  </si>
  <si>
    <t>Total 557</t>
  </si>
  <si>
    <t>Total 558</t>
  </si>
  <si>
    <t>Total 573</t>
  </si>
  <si>
    <t>Total general</t>
  </si>
  <si>
    <t>Total 01</t>
  </si>
  <si>
    <t>Total 02</t>
  </si>
  <si>
    <t>Total 03</t>
  </si>
  <si>
    <t>Total 04</t>
  </si>
  <si>
    <t>Total 05</t>
  </si>
  <si>
    <t>Total 0</t>
  </si>
  <si>
    <t>Total 1</t>
  </si>
  <si>
    <t>Total 2</t>
  </si>
  <si>
    <t>Total 5</t>
  </si>
  <si>
    <t>Total 6</t>
  </si>
  <si>
    <t>Total 7</t>
  </si>
  <si>
    <t>TÍTULO 210: MINISTERIO DE EDUCACIÓN PÚBLICA-LIQUIDACIÓN GENERAL POR PARTIDA, FUENTE INTERNA</t>
  </si>
  <si>
    <t>TÍTULO 210: MINISTERIO DE EDUCACIÓN PÚBLICA-LIQUIDACIÓN GENERAL POR SUBPARTIDA, FUENTE INTERNA</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</si>
  <si>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</si>
  <si>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</si>
  <si>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</si>
  <si>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</si>
  <si>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</si>
  <si>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</si>
  <si>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</si>
  <si>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</si>
  <si>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</si>
  <si>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</si>
  <si>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</si>
  <si>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</si>
  <si>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</si>
  <si>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</si>
  <si>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</si>
  <si>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</si>
  <si>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</si>
  <si>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</si>
  <si>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</si>
  <si>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</si>
  <si>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</si>
  <si>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</si>
  <si>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</si>
  <si>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</si>
  <si>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</si>
  <si>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</si>
  <si>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</si>
  <si>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</si>
  <si>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</si>
  <si>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10306</t>
  </si>
  <si>
    <t>Total 10307</t>
  </si>
  <si>
    <t>Total 10402</t>
  </si>
  <si>
    <t>Total 10403</t>
  </si>
  <si>
    <t>Total 10405</t>
  </si>
  <si>
    <t>Total 10406</t>
  </si>
  <si>
    <t>Total 10499</t>
  </si>
  <si>
    <t>Total 10501</t>
  </si>
  <si>
    <t>Total 10502</t>
  </si>
  <si>
    <t>Total 10503</t>
  </si>
  <si>
    <t>Total 10504</t>
  </si>
  <si>
    <t>Total 10601</t>
  </si>
  <si>
    <t>Total 10701</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</si>
  <si>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</si>
  <si>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</si>
  <si>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</si>
  <si>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</si>
  <si>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</si>
  <si>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</si>
  <si>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</si>
  <si>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</si>
  <si>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</si>
  <si>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</si>
  <si>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</si>
  <si>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</si>
  <si>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</si>
  <si>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</si>
  <si>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</si>
  <si>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</si>
  <si>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</si>
  <si>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</si>
  <si>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</si>
  <si>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</si>
  <si>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</si>
  <si>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</si>
  <si>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</si>
  <si>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</si>
  <si>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</si>
  <si>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</si>
  <si>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</si>
  <si>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</si>
  <si>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</si>
  <si>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</si>
  <si>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</si>
  <si>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</si>
  <si>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</si>
  <si>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</si>
  <si>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</si>
  <si>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</si>
  <si>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</si>
  <si>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</si>
  <si>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</si>
  <si>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</si>
  <si>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</si>
  <si>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50207</t>
  </si>
  <si>
    <t>Total 59903</t>
  </si>
  <si>
    <t>Total 60103</t>
  </si>
  <si>
    <t>Total 60105</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</si>
  <si>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</si>
  <si>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</si>
  <si>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</si>
  <si>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</si>
  <si>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</si>
  <si>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</si>
  <si>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</si>
  <si>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</si>
  <si>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</si>
  <si>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</si>
  <si>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</si>
  <si>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</si>
  <si>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</si>
  <si>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</si>
  <si>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</si>
  <si>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EDIFICIOS (PARA EL PAGO DE SERVICIOS TÉCNICOS PARA LA COMPRA E INSTALACIÓN DE ASCENSORES PARA LAS DIRECCIONES REGIONALES DE EDUCACIÓN DE OCCIDENTE, SANTA CRUZ Y ANTIGUA EMBAJADA AMERICANA).</t>
  </si>
  <si>
    <t>SERVICIOS GENERALES (PARA EL PAGO DE SERVICIOS DE LIMPIEZA DIARIA DE OFICINAS; SEGURIDAD Y VIGILANCIA FÍSICA, ELECTRÓNICA Y VIDEO VIGILANCIA; MANTENIMIENTO DE ZONAS VERDES; MANTENIMIENTO PREVENTIVO Y CORRECTIVO DE EXTINTORES; LIMPIEZA DE TANQUES SÉPTICOS; DESTAQUEO DE TUBERÍAS AGUAS NEGRAS Y PLUVIALES; DESINSTALACIÓN E INSTALACIÓN DE AIRES ACONDICIONADOS Y DEL CIRCUITO CERRADO TV; PARA LOS EDIFICIOS DE OFICINAS CENTRALES, DIRECCIONES REGIONALES DE EDUCACIÓN Y SUPERVISIONES DE CIRCUITOS ESCOLARES DEL MEP, ADEMÁS, SE REQUIERE DE SELLOS DE HULE Y SELLOS AUTOMÁTICOS PERSONALIZADOS CON ARMAZÓN METÁLICO, TROQUEL IMPRESIÓN DE CARNET PARA LOS FUNCIONARIOS OFICINAS CENTRALES, ASIMISMO, LA SUSTITUCIÓN DE LUMINARIAS QUE PRESENTAN FALLAS EN SU FUNCIONAMIENTO, UBICADAS EN LAS INSTALACIONES DEL MINISTERIO DE EDUCACIÓN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</si>
</sst>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b/>
      <sz val="13"/>
      <color theme="1"/>
      <name val="Verdana"/>
      <family val="2"/>
    </font>
    <font>
      <b/>
      <sz val="11"/>
      <color theme="8"/>
      <name val="Verdana"/>
      <family val="2"/>
    </font>
    <font>
      <sz val="11"/>
      <name val="Aptos Narrow"/>
      <family val="2"/>
      <scheme val="minor"/>
    </font>
    <font>
      <sz val="11"/>
      <color theme="1"/>
      <name val="Verdana"/>
      <family val="2"/>
    </font>
    <font>
      <b/>
      <sz val="11"/>
      <color theme="1"/>
      <name val="Verdana"/>
      <family val="2"/>
    </font>
    <font>
      <b/>
      <sz val="11"/>
      <name val="Aptos Narrow"/>
      <family val="2"/>
      <scheme val="minor"/>
    </font>
    <font>
      <b/>
      <sz val="11"/>
      <color theme="8"/>
      <name val="Aptos Narrow"/>
      <family val="2"/>
      <scheme val="minor"/>
    </font>
  </fonts>
  <fills count="5">
    <fill>
      <patternFill patternType="none"/>
    </fill>
    <fill>
      <patternFill patternType="gray125"/>
    </fill>
    <fill>
      <patternFill patternType="solid">
        <fgColor rgb="FF192952"/>
        <bgColor indexed="64"/>
      </patternFill>
    </fill>
    <fill>
      <patternFill patternType="solid">
        <fgColor rgb="FFCFAC65"/>
        <bgColor indexed="64"/>
      </patternFill>
    </fill>
    <fill>
      <patternFill patternType="solid">
        <fgColor rgb="FFF2DAB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53">
    <xf numFmtId="0" fontId="0" fillId="0" borderId="0" xfId="0"/>
    <xf numFmtId="0" fontId="4" fillId="2" borderId="1" xfId="0" applyFont="1" applyFill="1" applyBorder="1" applyAlignment="1">
      <alignment horizontal="center" vertical="center" wrapText="1"/>
    </xf>
    <xf numFmtId="43" fontId="4" fillId="2" borderId="1" xfId="1" applyFont="1" applyFill="1" applyBorder="1" applyAlignment="1">
      <alignment horizontal="center" vertical="center" wrapText="1"/>
    </xf>
    <xf numFmtId="10" fontId="4" fillId="2" borderId="1" xfId="2" applyNumberFormat="1" applyFont="1" applyFill="1" applyBorder="1" applyAlignment="1">
      <alignment horizontal="center" vertical="center" wrapText="1"/>
    </xf>
    <xf numFmtId="43" fontId="1" fillId="0" borderId="0" xfId="1" applyFont="1" applyFill="1" applyBorder="1" applyAlignment="1"/>
    <xf numFmtId="10" fontId="0" fillId="0" borderId="0" xfId="2" applyNumberFormat="1" applyFont="1" applyAlignment="1">
      <alignment horizontal="center"/>
    </xf>
    <xf numFmtId="0" fontId="0" fillId="0" borderId="0" xfId="0" applyAlignment="1">
      <alignment horizontal="center"/>
    </xf>
    <xf numFmtId="43" fontId="0" fillId="0" borderId="0" xfId="1" applyFont="1" applyAlignment="1"/>
    <xf numFmtId="43" fontId="1" fillId="0" borderId="0" xfId="1" applyFont="1" applyAlignment="1"/>
    <xf numFmtId="43" fontId="0" fillId="0" borderId="0" xfId="1" applyFont="1" applyBorder="1" applyAlignment="1"/>
    <xf numFmtId="43" fontId="0" fillId="0" borderId="0" xfId="1" applyFont="1" applyAlignment="1">
      <alignment vertical="center"/>
    </xf>
    <xf numFmtId="0" fontId="5" fillId="0" borderId="1" xfId="0" applyFont="1" applyBorder="1" applyAlignment="1">
      <alignment horizontal="center" vertical="center"/>
    </xf>
    <xf numFmtId="10" fontId="5" fillId="0" borderId="1" xfId="2" applyNumberFormat="1" applyFont="1" applyBorder="1" applyAlignment="1">
      <alignment horizontal="center" vertical="center"/>
    </xf>
    <xf numFmtId="10" fontId="0" fillId="0" borderId="0" xfId="2" applyNumberFormat="1" applyFont="1" applyAlignment="1">
      <alignment horizontal="center" vertical="center"/>
    </xf>
    <xf numFmtId="4" fontId="0" fillId="0" borderId="0" xfId="1" applyNumberFormat="1" applyFont="1" applyAlignment="1"/>
    <xf numFmtId="4" fontId="4" fillId="2" borderId="1" xfId="1"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0" xfId="0" applyFont="1" applyAlignment="1">
      <alignment vertical="center"/>
    </xf>
    <xf numFmtId="0" fontId="0" fillId="0" borderId="0" xfId="0" applyAlignment="1">
      <alignment horizontal="justify" vertical="center"/>
    </xf>
    <xf numFmtId="0" fontId="5" fillId="0" borderId="1" xfId="0" applyFont="1" applyBorder="1" applyAlignment="1">
      <alignment horizontal="justify" vertical="center"/>
    </xf>
    <xf numFmtId="0" fontId="5" fillId="0" borderId="1" xfId="0" applyFont="1" applyBorder="1" applyAlignment="1">
      <alignment horizontal="justify" vertical="center" wrapText="1"/>
    </xf>
    <xf numFmtId="0" fontId="0" fillId="0" borderId="1" xfId="0" applyBorder="1" applyAlignment="1">
      <alignment horizontal="justify" vertical="center"/>
    </xf>
    <xf numFmtId="43" fontId="0" fillId="0" borderId="1" xfId="1" applyFont="1" applyBorder="1" applyAlignment="1"/>
    <xf numFmtId="43" fontId="0" fillId="0" borderId="1" xfId="1" applyFont="1" applyBorder="1" applyAlignment="1">
      <alignment vertic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2" fillId="0" borderId="0" xfId="0" applyFont="1" applyAlignment="1">
      <alignment horizontal="center" vertical="center"/>
    </xf>
    <xf numFmtId="49" fontId="0" fillId="0" borderId="0" xfId="0" applyNumberFormat="1" applyAlignment="1">
      <alignment horizontal="center" vertical="center"/>
    </xf>
    <xf numFmtId="43" fontId="0" fillId="0" borderId="1" xfId="1" applyFont="1" applyBorder="1"/>
    <xf numFmtId="43" fontId="0" fillId="0" borderId="0" xfId="1" applyFont="1" applyBorder="1" applyAlignment="1">
      <alignment vertical="center"/>
    </xf>
    <xf numFmtId="10" fontId="0" fillId="0" borderId="0" xfId="2" applyNumberFormat="1" applyFont="1" applyBorder="1" applyAlignment="1">
      <alignment horizontal="center" vertical="center"/>
    </xf>
    <xf numFmtId="10" fontId="0" fillId="0" borderId="0" xfId="2" applyNumberFormat="1" applyFont="1" applyBorder="1" applyAlignment="1">
      <alignment horizontal="center"/>
    </xf>
    <xf numFmtId="0" fontId="6" fillId="0" borderId="0" xfId="0" applyFont="1" applyAlignment="1">
      <alignment horizontal="left" vertical="center"/>
    </xf>
    <xf numFmtId="43" fontId="5" fillId="0" borderId="1" xfId="1" applyFont="1" applyBorder="1" applyAlignment="1">
      <alignment vertical="center"/>
    </xf>
    <xf numFmtId="43" fontId="5" fillId="0" borderId="1" xfId="1" applyFont="1" applyFill="1" applyBorder="1" applyAlignme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justify" vertical="center"/>
    </xf>
    <xf numFmtId="43" fontId="9" fillId="2" borderId="1" xfId="1" applyFont="1" applyFill="1" applyBorder="1" applyAlignment="1"/>
    <xf numFmtId="43" fontId="9" fillId="2" borderId="1" xfId="1" applyFont="1" applyFill="1" applyBorder="1" applyAlignment="1">
      <alignment vertical="center"/>
    </xf>
    <xf numFmtId="10" fontId="9" fillId="2" borderId="1" xfId="2" applyNumberFormat="1" applyFont="1" applyFill="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horizontal="justify" vertical="center"/>
    </xf>
    <xf numFmtId="43" fontId="8" fillId="3" borderId="1" xfId="1" applyFont="1" applyFill="1" applyBorder="1" applyAlignment="1">
      <alignment vertical="center"/>
    </xf>
    <xf numFmtId="10" fontId="8" fillId="3" borderId="1" xfId="2" applyNumberFormat="1"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justify" vertical="center"/>
    </xf>
    <xf numFmtId="43" fontId="8" fillId="4" borderId="1" xfId="1" applyFont="1" applyFill="1" applyBorder="1" applyAlignment="1">
      <alignment vertical="center"/>
    </xf>
    <xf numFmtId="10" fontId="8" fillId="4" borderId="1" xfId="2"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justify" vertical="center"/>
    </xf>
    <xf numFmtId="43" fontId="2" fillId="3" borderId="1" xfId="1" applyFont="1" applyFill="1" applyBorder="1" applyAlignment="1"/>
    <xf numFmtId="0" fontId="3" fillId="0" borderId="0" xfId="0" applyFont="1" applyAlignment="1">
      <alignment horizontal="center" vertical="center"/>
    </xf>
  </cellXfs>
  <cellStyles count="4">
    <cellStyle name="Millares" xfId="1" builtinId="3"/>
    <cellStyle name="Millares 2" xfId="3" xr:uid="{00000000-0005-0000-0000-000001000000}"/>
    <cellStyle name="Normal" xfId="0" builtinId="0"/>
    <cellStyle name="Porcentaje" xfId="2" builtinId="5"/>
  </cellStyles>
  <dxfs count="0"/>
  <tableStyles count="0" defaultTableStyle="TableStyleMedium2" defaultPivotStyle="PivotStyleLight16"/>
  <colors>
    <mruColors>
      <color rgb="FF192952"/>
      <color rgb="FFCFAC65"/>
      <color rgb="FFF2DA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555625</xdr:colOff>
      <xdr:row>4</xdr:row>
      <xdr:rowOff>83343</xdr:rowOff>
    </xdr:to>
    <xdr:pic>
      <xdr:nvPicPr>
        <xdr:cNvPr id="2" name="Imagen 1">
          <a:extLst>
            <a:ext uri="{FF2B5EF4-FFF2-40B4-BE49-F238E27FC236}">
              <a16:creationId xmlns:a16="http://schemas.microsoft.com/office/drawing/2014/main" id="{E2ECCB5A-901C-4F81-8174-C42AB61CF007}"/>
            </a:ext>
          </a:extLst>
        </xdr:cNvPr>
        <xdr:cNvPicPr>
          <a:picLocks noChangeAspect="1"/>
        </xdr:cNvPicPr>
      </xdr:nvPicPr>
      <xdr:blipFill rotWithShape="1">
        <a:blip xmlns:r="http://schemas.openxmlformats.org/officeDocument/2006/relationships" r:embed="rId1"/>
        <a:srcRect b="25112"/>
        <a:stretch>
          <a:fillRect/>
        </a:stretch>
      </xdr:blipFill>
      <xdr:spPr>
        <a:xfrm>
          <a:off x="0" y="0"/>
          <a:ext cx="6119812" cy="845343"/>
        </a:xfrm>
        <a:prstGeom prst="rect">
          <a:avLst/>
        </a:prstGeom>
      </xdr:spPr>
    </xdr:pic>
    <xdr:clientData/>
  </xdr:twoCellAnchor>
  <xdr:twoCellAnchor>
    <xdr:from>
      <xdr:col>0</xdr:col>
      <xdr:colOff>0</xdr:colOff>
      <xdr:row>761</xdr:row>
      <xdr:rowOff>1</xdr:rowOff>
    </xdr:from>
    <xdr:to>
      <xdr:col>12</xdr:col>
      <xdr:colOff>246062</xdr:colOff>
      <xdr:row>781</xdr:row>
      <xdr:rowOff>31750</xdr:rowOff>
    </xdr:to>
    <xdr:sp macro="" textlink="">
      <xdr:nvSpPr>
        <xdr:cNvPr id="8" name="CuadroTexto 3">
          <a:extLst>
            <a:ext uri="{FF2B5EF4-FFF2-40B4-BE49-F238E27FC236}">
              <a16:creationId xmlns:a16="http://schemas.microsoft.com/office/drawing/2014/main" id="{B75D9F39-A5A8-4F8D-AAFA-187AF7B1AF2E}"/>
            </a:ext>
          </a:extLst>
        </xdr:cNvPr>
        <xdr:cNvSpPr txBox="1"/>
      </xdr:nvSpPr>
      <xdr:spPr>
        <a:xfrm>
          <a:off x="0" y="397025814"/>
          <a:ext cx="14557375" cy="3682999"/>
        </a:xfrm>
        <a:prstGeom prst="rect">
          <a:avLst/>
        </a:prstGeom>
        <a:solidFill>
          <a:sysClr val="window" lastClr="FFFFFF"/>
        </a:solidFill>
        <a:ln w="9525" cmpd="sng">
          <a:solidFill>
            <a:sysClr val="window" lastClr="FFFFFF">
              <a:shade val="50000"/>
            </a:sysClr>
          </a:solidFill>
        </a:ln>
        <a:effectLst/>
      </xdr:spPr>
      <xdr:txBody>
        <a:bodyPr wrap="square" rtlCol="0" anchor="t" anchorCtr="1">
          <a:noAutofit/>
        </a:bodyPr>
        <a:lstStyle/>
        <a:p>
          <a:pPr marL="0" marR="0" lvl="0" indent="0" algn="just" defTabSz="914400" eaLnBrk="1" fontAlgn="auto" latinLnBrk="0" hangingPunct="1">
            <a:lnSpc>
              <a:spcPct val="107000"/>
            </a:lnSpc>
            <a:spcBef>
              <a:spcPts val="0"/>
            </a:spcBef>
            <a:spcAft>
              <a:spcPts val="800"/>
            </a:spcAft>
            <a:buClrTx/>
            <a:buSzTx/>
            <a:buFontTx/>
            <a:buNone/>
            <a:tabLst/>
            <a:defRPr/>
          </a:pPr>
          <a:r>
            <a:rPr kumimoji="0" lang="es-CR" sz="1100" b="1" i="0" u="sng" strike="noStrike" kern="100" cap="none" spc="0" normalizeH="0" baseline="0" noProof="0">
              <a:ln>
                <a:noFill/>
              </a:ln>
              <a:solidFill>
                <a:srgbClr val="000000"/>
              </a:solidFill>
              <a:effectLst/>
              <a:uLnTx/>
              <a:uFillTx/>
              <a:latin typeface="Aptos Narrow" panose="02110004020202020204"/>
              <a:ea typeface="Aptos" panose="020B0004020202020204" pitchFamily="34" charset="0"/>
              <a:cs typeface="Times New Roman" panose="02020603050405020304" pitchFamily="18" charset="0"/>
            </a:rPr>
            <a:t>Notas: </a:t>
          </a:r>
          <a:endParaRPr kumimoji="0" lang="es-CR" sz="1100" b="0" i="0" u="none" strike="noStrike" kern="100" cap="none" spc="0" normalizeH="0" baseline="0" noProof="0">
            <a:ln>
              <a:noFill/>
            </a:ln>
            <a:solidFill>
              <a:sysClr val="windowText" lastClr="000000"/>
            </a:solidFill>
            <a:effectLst/>
            <a:uLnTx/>
            <a:uFillTx/>
            <a:latin typeface="Aptos Narrow" panose="02110004020202020204"/>
            <a:ea typeface="Aptos" panose="020B0004020202020204" pitchFamily="34" charset="0"/>
            <a:cs typeface="Times New Roman" panose="02020603050405020304" pitchFamily="18" charset="0"/>
          </a:endParaRPr>
        </a:p>
        <a:p>
          <a:r>
            <a:rPr lang="es-CR" sz="1100">
              <a:effectLst/>
              <a:latin typeface="+mn-lt"/>
              <a:ea typeface="+mn-ea"/>
              <a:cs typeface="+mn-cs"/>
            </a:rPr>
            <a:t>1-PRESUPUESTO INICIAL: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r>
            <a:rPr lang="es-CR" sz="1100">
              <a:effectLst/>
              <a:latin typeface="+mn-lt"/>
              <a:ea typeface="+mn-ea"/>
              <a:cs typeface="+mn-cs"/>
            </a:rPr>
            <a:t>2-PRESUPUESTO ACTUAL: registra las asignaciones presupuestarias aprobadas para el Ejercicio Económico 2025.</a:t>
          </a:r>
        </a:p>
        <a:p>
          <a:r>
            <a:rPr lang="es-CR" sz="1100">
              <a:effectLst/>
              <a:latin typeface="+mn-lt"/>
              <a:ea typeface="+mn-ea"/>
              <a:cs typeface="+mn-cs"/>
            </a:rPr>
            <a:t>3-TRASLADO DE PARTIDAS REMUNERACIONES: corresponde a la modificación ejecutiva presentada por el MEP mediante oficio DM-1500-2025 de fecha 21 de octubre de 2025.</a:t>
          </a:r>
        </a:p>
        <a:p>
          <a:r>
            <a:rPr lang="es-CR" sz="1100">
              <a:effectLst/>
              <a:latin typeface="+mn-lt"/>
              <a:ea typeface="+mn-ea"/>
              <a:cs typeface="+mn-cs"/>
            </a:rPr>
            <a:t>4-PRESUPUESTO EXTRAORDINARIO REMUNERACIONES: corresponde a presupuesto extraordinario presentado por el MEP mediante oficio DM-1499-2025 de fecha 21 de octubre de 2025. </a:t>
          </a:r>
        </a:p>
        <a:p>
          <a:r>
            <a:rPr lang="es-CR" sz="1100">
              <a:effectLst/>
              <a:latin typeface="+mn-lt"/>
              <a:ea typeface="+mn-ea"/>
              <a:cs typeface="+mn-cs"/>
            </a:rPr>
            <a:t>5- Los montos que se reflejan en las modificaciones presupuestarias en tránsito contemplan el movimiento neto de la modificación presupuestaria considerando que pueden existir movimientos de rebajo y aumento en una misma subpartida, asociados principalmente a coletillas de relación de puestos distintas, cambios de coletillas de gastos, entre otros.</a:t>
          </a:r>
        </a:p>
        <a:p>
          <a:r>
            <a:rPr lang="es-CR" sz="1100">
              <a:effectLst/>
              <a:latin typeface="+mn-lt"/>
              <a:ea typeface="+mn-ea"/>
              <a:cs typeface="+mn-cs"/>
            </a:rPr>
            <a:t>6-PRESUPUESTO ACTUAL AJUSTADO: corresponde al Presupuesto Actual más la aplicación de las modificaciones presupuestarias en tránsito (Ejecutivas).</a:t>
          </a:r>
        </a:p>
        <a:p>
          <a:r>
            <a:rPr lang="es-CR" sz="1100">
              <a:effectLst/>
              <a:latin typeface="+mn-lt"/>
              <a:ea typeface="+mn-ea"/>
              <a:cs typeface="+mn-cs"/>
            </a:rPr>
            <a:t>7-DISPONIBLE LIBERADO: corresponde a la porción de la cuota presupuestaria liberada que no ha sido utilizada.</a:t>
          </a:r>
        </a:p>
        <a:p>
          <a:r>
            <a:rPr lang="es-CR" sz="1100">
              <a:effectLst/>
              <a:latin typeface="+mn-lt"/>
              <a:ea typeface="+mn-ea"/>
              <a:cs typeface="+mn-cs"/>
            </a:rPr>
            <a:t>8-MONTO BLOQUEADO: corresponde a recursos bloqueados y notificados por el Ministerio de Hacienda según oficio MH-DGPN-UAP3-OF-0040-2024 y MH-DM-OF-0001-2025. Importante indicar que mediante oficio MH-DGPN-DG-OF-0263-2025, de fecha 18 de junio 2025, el Ministerio de Hacienda procedió con el desbloqueo de los recursos asociados a los registros presupuestarios de los Colegios Humanistas, a saber:  60103 IP 227, 228, 232 y 235, correspondientes al programa 573-02.</a:t>
          </a:r>
        </a:p>
        <a:p>
          <a:r>
            <a:rPr lang="es-CR" sz="1100">
              <a:effectLst/>
              <a:latin typeface="+mn-lt"/>
              <a:ea typeface="+mn-ea"/>
              <a:cs typeface="+mn-cs"/>
            </a:rPr>
            <a:t>9-PRESUPUESTO DISPONIBLE AJUSTADO: corresponde al Presupuesto Actual Ajustado afectado por los trámites ingresados en SIGAF reflejados en el Solicitado, Comprometido, Recepción de Mercancía, Devengado y el Monto Bloqueado.</a:t>
          </a:r>
        </a:p>
        <a:p>
          <a:r>
            <a:rPr lang="es-CR" sz="1100">
              <a:effectLst/>
              <a:latin typeface="+mn-lt"/>
              <a:ea typeface="+mn-ea"/>
              <a:cs typeface="+mn-cs"/>
            </a:rPr>
            <a:t>10-EJECUCIÓN CALCULADA SOBRE PRESUPUESTO ACTUAL (SIN AFECTACIÓN DE MODIFICACIONES EN TRÁNSITO): representa el porcentaje del Presupuesto Actual que se ha devengado. Este dato refleja las cifras oficiales del SIGAF del Presupuesto Actual.</a:t>
          </a:r>
        </a:p>
        <a:p>
          <a:r>
            <a:rPr lang="es-CR" sz="1100">
              <a:effectLst/>
              <a:latin typeface="+mn-lt"/>
              <a:ea typeface="+mn-ea"/>
              <a:cs typeface="+mn-cs"/>
            </a:rPr>
            <a:t>11-EJECUCIÓN CALCULADA SOBRE PRESUPUESTO ACTUAL AJUSTADO (AFECTADO POR MODIFICACIONES EN TRÁNSITO): representa el porcentaje del Presupuesto Actual Ajustado que se ha devengado.</a:t>
          </a:r>
        </a:p>
        <a:p>
          <a:r>
            <a:rPr lang="es-CR" sz="1100">
              <a:effectLst/>
              <a:latin typeface="+mn-lt"/>
              <a:ea typeface="+mn-ea"/>
              <a:cs typeface="+mn-cs"/>
            </a:rPr>
            <a:t>12-TRÁNSITO CALCULADA SOBRE PRESUPUESTO ACTUAL AJUSTADO (AFECTADO POR MODIFICACIONES EN TRÁNSITO): aglutina el porcentaje del Presupuesto Actual Ajustado que representa todo trámite ingresado en SIGAF con un documento de ejecución presupuestaria (solicitud de pedido, pedido de compra y reservas de recursos). </a:t>
          </a:r>
        </a:p>
        <a:p>
          <a:r>
            <a:rPr lang="es-CR" sz="1100">
              <a:effectLst/>
              <a:latin typeface="+mn-lt"/>
              <a:ea typeface="+mn-ea"/>
              <a:cs typeface="+mn-cs"/>
            </a:rPr>
            <a:t>13-ACUMULADO CALCULADA SOBRE PRESUPUESTO ACTUAL AJUSTADO (AFECTADO POR MODIFICACIONES EN TRÁNSITO): es la sumatoria del porcentaje de ejecución calculada sobre el Presupuesto Actual Ajustado y el porcentaje de documentos en tránsito calculada sobre el Presupuesto Actual Ajustado en el SIGAF.</a:t>
          </a:r>
        </a:p>
        <a:p>
          <a:r>
            <a:rPr lang="es-CR" sz="1100">
              <a:effectLst/>
              <a:latin typeface="+mn-lt"/>
              <a:ea typeface="+mn-ea"/>
              <a:cs typeface="+mn-cs"/>
            </a:rPr>
            <a:t>14-INCLUYE FUENTE DE FINANCIAMIENTO INTERNA: 001: Ingresos Corrientes, 060: Transferencias de Capital del Sector Público Financiero, 280: Colocación de Títulos Valores, 965: Superávit Específico de la Fundación Omar Dengo (FOD).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555625</xdr:colOff>
      <xdr:row>4</xdr:row>
      <xdr:rowOff>83343</xdr:rowOff>
    </xdr:to>
    <xdr:pic>
      <xdr:nvPicPr>
        <xdr:cNvPr id="2" name="Imagen 1">
          <a:extLst>
            <a:ext uri="{FF2B5EF4-FFF2-40B4-BE49-F238E27FC236}">
              <a16:creationId xmlns:a16="http://schemas.microsoft.com/office/drawing/2014/main" id="{468CB81A-6419-48F1-8CEB-2451CEA0BD10}"/>
            </a:ext>
          </a:extLst>
        </xdr:cNvPr>
        <xdr:cNvPicPr>
          <a:picLocks noChangeAspect="1"/>
        </xdr:cNvPicPr>
      </xdr:nvPicPr>
      <xdr:blipFill rotWithShape="1">
        <a:blip xmlns:r="http://schemas.openxmlformats.org/officeDocument/2006/relationships" r:embed="rId1"/>
        <a:srcRect b="25112"/>
        <a:stretch>
          <a:fillRect/>
        </a:stretch>
      </xdr:blipFill>
      <xdr:spPr>
        <a:xfrm>
          <a:off x="0" y="0"/>
          <a:ext cx="6359525" cy="819943"/>
        </a:xfrm>
        <a:prstGeom prst="rect">
          <a:avLst/>
        </a:prstGeom>
      </xdr:spPr>
    </xdr:pic>
    <xdr:clientData/>
  </xdr:twoCellAnchor>
  <xdr:twoCellAnchor>
    <xdr:from>
      <xdr:col>0</xdr:col>
      <xdr:colOff>0</xdr:colOff>
      <xdr:row>679</xdr:row>
      <xdr:rowOff>1</xdr:rowOff>
    </xdr:from>
    <xdr:to>
      <xdr:col>12</xdr:col>
      <xdr:colOff>246062</xdr:colOff>
      <xdr:row>699</xdr:row>
      <xdr:rowOff>31750</xdr:rowOff>
    </xdr:to>
    <xdr:sp macro="" textlink="">
      <xdr:nvSpPr>
        <xdr:cNvPr id="3" name="CuadroTexto 3">
          <a:extLst>
            <a:ext uri="{FF2B5EF4-FFF2-40B4-BE49-F238E27FC236}">
              <a16:creationId xmlns:a16="http://schemas.microsoft.com/office/drawing/2014/main" id="{B194AD5D-FA9C-4583-8CE8-D075F49F1035}"/>
            </a:ext>
          </a:extLst>
        </xdr:cNvPr>
        <xdr:cNvSpPr txBox="1"/>
      </xdr:nvSpPr>
      <xdr:spPr>
        <a:xfrm>
          <a:off x="0" y="414045401"/>
          <a:ext cx="14539912" cy="3714749"/>
        </a:xfrm>
        <a:prstGeom prst="rect">
          <a:avLst/>
        </a:prstGeom>
        <a:solidFill>
          <a:sysClr val="window" lastClr="FFFFFF"/>
        </a:solidFill>
        <a:ln w="9525" cmpd="sng">
          <a:solidFill>
            <a:sysClr val="window" lastClr="FFFFFF">
              <a:shade val="50000"/>
            </a:sysClr>
          </a:solidFill>
        </a:ln>
        <a:effectLst/>
      </xdr:spPr>
      <xdr:txBody>
        <a:bodyPr wrap="square" rtlCol="0" anchor="t" anchorCtr="1">
          <a:noAutofit/>
        </a:bodyPr>
        <a:lstStyle/>
        <a:p>
          <a:pPr marL="0" marR="0" lvl="0" indent="0" algn="just" defTabSz="914400" eaLnBrk="1" fontAlgn="auto" latinLnBrk="0" hangingPunct="1">
            <a:lnSpc>
              <a:spcPct val="107000"/>
            </a:lnSpc>
            <a:spcBef>
              <a:spcPts val="0"/>
            </a:spcBef>
            <a:spcAft>
              <a:spcPts val="800"/>
            </a:spcAft>
            <a:buClrTx/>
            <a:buSzTx/>
            <a:buFontTx/>
            <a:buNone/>
            <a:tabLst/>
            <a:defRPr/>
          </a:pPr>
          <a:r>
            <a:rPr kumimoji="0" lang="es-CR" sz="1100" b="1" i="0" u="sng" strike="noStrike" kern="100" cap="none" spc="0" normalizeH="0" baseline="0" noProof="0">
              <a:ln>
                <a:noFill/>
              </a:ln>
              <a:solidFill>
                <a:srgbClr val="000000"/>
              </a:solidFill>
              <a:effectLst/>
              <a:uLnTx/>
              <a:uFillTx/>
              <a:latin typeface="Aptos Narrow" panose="02110004020202020204"/>
              <a:ea typeface="Aptos" panose="020B0004020202020204" pitchFamily="34" charset="0"/>
              <a:cs typeface="Times New Roman" panose="02020603050405020304" pitchFamily="18" charset="0"/>
            </a:rPr>
            <a:t>Notas: </a:t>
          </a:r>
          <a:endParaRPr kumimoji="0" lang="es-CR" sz="1100" b="0" i="0" u="none" strike="noStrike" kern="100" cap="none" spc="0" normalizeH="0" baseline="0" noProof="0">
            <a:ln>
              <a:noFill/>
            </a:ln>
            <a:solidFill>
              <a:sysClr val="windowText" lastClr="000000"/>
            </a:solidFill>
            <a:effectLst/>
            <a:uLnTx/>
            <a:uFillTx/>
            <a:latin typeface="Aptos Narrow" panose="02110004020202020204"/>
            <a:ea typeface="Aptos" panose="020B0004020202020204" pitchFamily="34" charset="0"/>
            <a:cs typeface="Times New Roman" panose="02020603050405020304" pitchFamily="18" charset="0"/>
          </a:endParaRPr>
        </a:p>
        <a:p>
          <a:r>
            <a:rPr lang="es-CR" sz="1100">
              <a:effectLst/>
              <a:latin typeface="+mn-lt"/>
              <a:ea typeface="+mn-ea"/>
              <a:cs typeface="+mn-cs"/>
            </a:rPr>
            <a:t>1-PRESUPUESTO INICIAL: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r>
            <a:rPr lang="es-CR" sz="1100">
              <a:effectLst/>
              <a:latin typeface="+mn-lt"/>
              <a:ea typeface="+mn-ea"/>
              <a:cs typeface="+mn-cs"/>
            </a:rPr>
            <a:t>2-PRESUPUESTO ACTUAL: registra las asignaciones presupuestarias aprobadas para el Ejercicio Económico 2025.</a:t>
          </a:r>
        </a:p>
        <a:p>
          <a:r>
            <a:rPr lang="es-CR" sz="1100">
              <a:effectLst/>
              <a:latin typeface="+mn-lt"/>
              <a:ea typeface="+mn-ea"/>
              <a:cs typeface="+mn-cs"/>
            </a:rPr>
            <a:t>3-TRASLADO DE PARTIDAS REMUNERACIONES: corresponde a la modificación ejecutiva presentada por el MEP mediante oficio DM-1500-2025 de fecha 21 de octubre de 2025.</a:t>
          </a:r>
        </a:p>
        <a:p>
          <a:r>
            <a:rPr lang="es-CR" sz="1100">
              <a:effectLst/>
              <a:latin typeface="+mn-lt"/>
              <a:ea typeface="+mn-ea"/>
              <a:cs typeface="+mn-cs"/>
            </a:rPr>
            <a:t>4-PRESUPUESTO EXTRAORDINARIO REMUNERACIONES: corresponde a presupuesto extraordinario presentado por el MEP mediante oficio DM-1499-2025 de fecha 21 de octubre de 2025. </a:t>
          </a:r>
        </a:p>
        <a:p>
          <a:r>
            <a:rPr lang="es-CR" sz="1100">
              <a:effectLst/>
              <a:latin typeface="+mn-lt"/>
              <a:ea typeface="+mn-ea"/>
              <a:cs typeface="+mn-cs"/>
            </a:rPr>
            <a:t>5- Los montos que se reflejan en las modificaciones presupuestarias en tránsito contemplan el movimiento neto de la modificación presupuestaria considerando que pueden existir movimientos de rebajo y aumento en una misma subpartida, asociados principalmente a coletillas de relación de puestos distintas, cambios de coletillas de gastos, entre otros.</a:t>
          </a:r>
        </a:p>
        <a:p>
          <a:r>
            <a:rPr lang="es-CR" sz="1100">
              <a:effectLst/>
              <a:latin typeface="+mn-lt"/>
              <a:ea typeface="+mn-ea"/>
              <a:cs typeface="+mn-cs"/>
            </a:rPr>
            <a:t>6-PRESUPUESTO ACTUAL AJUSTADO: corresponde al Presupuesto Actual más la aplicación de las modificaciones presupuestarias en tránsito (Ejecutivas).</a:t>
          </a:r>
        </a:p>
        <a:p>
          <a:r>
            <a:rPr lang="es-CR" sz="1100">
              <a:effectLst/>
              <a:latin typeface="+mn-lt"/>
              <a:ea typeface="+mn-ea"/>
              <a:cs typeface="+mn-cs"/>
            </a:rPr>
            <a:t>7-DISPONIBLE LIBERADO: corresponde a la porción de la cuota presupuestaria liberada que no ha sido utilizada.</a:t>
          </a:r>
        </a:p>
        <a:p>
          <a:r>
            <a:rPr lang="es-CR" sz="1100">
              <a:effectLst/>
              <a:latin typeface="+mn-lt"/>
              <a:ea typeface="+mn-ea"/>
              <a:cs typeface="+mn-cs"/>
            </a:rPr>
            <a:t>8-MONTO BLOQUEADO: corresponde a recursos bloqueados y notificados por el Ministerio de Hacienda según oficio MH-DGPN-UAP3-OF-0040-2024 y MH-DM-OF-0001-2025. Importante indicar que mediante oficio MH-DGPN-DG-OF-0263-2025, de fecha 18 de junio 2025, el Ministerio de Hacienda procedió con el desbloqueo de los recursos asociados a los registros presupuestarios de los Colegios Humanistas, a saber:  60103 IP 227, 228, 232 y 235, correspondientes al programa 573-02.</a:t>
          </a:r>
        </a:p>
        <a:p>
          <a:r>
            <a:rPr lang="es-CR" sz="1100">
              <a:effectLst/>
              <a:latin typeface="+mn-lt"/>
              <a:ea typeface="+mn-ea"/>
              <a:cs typeface="+mn-cs"/>
            </a:rPr>
            <a:t>9-PRESUPUESTO DISPONIBLE AJUSTADO: corresponde al Presupuesto Actual Ajustado afectado por los trámites ingresados en SIGAF reflejados en el Solicitado, Comprometido, Recepción de Mercancía, Devengado y el Monto Bloqueado.</a:t>
          </a:r>
        </a:p>
        <a:p>
          <a:r>
            <a:rPr lang="es-CR" sz="1100">
              <a:effectLst/>
              <a:latin typeface="+mn-lt"/>
              <a:ea typeface="+mn-ea"/>
              <a:cs typeface="+mn-cs"/>
            </a:rPr>
            <a:t>10-EJECUCIÓN CALCULADA SOBRE PRESUPUESTO ACTUAL (SIN AFECTACIÓN DE MODIFICACIONES EN TRÁNSITO): representa el porcentaje del Presupuesto Actual que se ha devengado. Este dato refleja las cifras oficiales del SIGAF del Presupuesto Actual.</a:t>
          </a:r>
        </a:p>
        <a:p>
          <a:r>
            <a:rPr lang="es-CR" sz="1100">
              <a:effectLst/>
              <a:latin typeface="+mn-lt"/>
              <a:ea typeface="+mn-ea"/>
              <a:cs typeface="+mn-cs"/>
            </a:rPr>
            <a:t>11-EJECUCIÓN CALCULADA SOBRE PRESUPUESTO ACTUAL AJUSTADO (AFECTADO POR MODIFICACIONES EN TRÁNSITO): representa el porcentaje del Presupuesto Actual Ajustado que se ha devengado.</a:t>
          </a:r>
        </a:p>
        <a:p>
          <a:r>
            <a:rPr lang="es-CR" sz="1100">
              <a:effectLst/>
              <a:latin typeface="+mn-lt"/>
              <a:ea typeface="+mn-ea"/>
              <a:cs typeface="+mn-cs"/>
            </a:rPr>
            <a:t>12-TRÁNSITO CALCULADA SOBRE PRESUPUESTO ACTUAL AJUSTADO (AFECTADO POR MODIFICACIONES EN TRÁNSITO): aglutina el porcentaje del Presupuesto Actual Ajustado que representa todo trámite ingresado en SIGAF con un documento de ejecución presupuestaria (solicitud de pedido, pedido de compra y reservas de recursos). </a:t>
          </a:r>
        </a:p>
        <a:p>
          <a:r>
            <a:rPr lang="es-CR" sz="1100">
              <a:effectLst/>
              <a:latin typeface="+mn-lt"/>
              <a:ea typeface="+mn-ea"/>
              <a:cs typeface="+mn-cs"/>
            </a:rPr>
            <a:t>13-ACUMULADO CALCULADA SOBRE PRESUPUESTO ACTUAL AJUSTADO (AFECTADO POR MODIFICACIONES EN TRÁNSITO): es la sumatoria del porcentaje de ejecución calculada sobre el Presupuesto Actual Ajustado y el porcentaje de documentos en tránsito calculada sobre el Presupuesto Actual Ajustado en el SIGAF.</a:t>
          </a:r>
        </a:p>
        <a:p>
          <a:r>
            <a:rPr lang="es-CR" sz="1100">
              <a:effectLst/>
              <a:latin typeface="+mn-lt"/>
              <a:ea typeface="+mn-ea"/>
              <a:cs typeface="+mn-cs"/>
            </a:rPr>
            <a:t>14-INCLUYE FUENTE DE FINANCIAMIENTO INTERNA: 001: Ingresos Corrientes, 060: Transferencias de Capital del Sector Público Financiero, 280: Colocación de Títulos Valores, 965: Superávit Específico de la Fundación Omar Dengo (FOD).</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555625</xdr:colOff>
      <xdr:row>4</xdr:row>
      <xdr:rowOff>83343</xdr:rowOff>
    </xdr:to>
    <xdr:pic>
      <xdr:nvPicPr>
        <xdr:cNvPr id="2" name="Imagen 1">
          <a:extLst>
            <a:ext uri="{FF2B5EF4-FFF2-40B4-BE49-F238E27FC236}">
              <a16:creationId xmlns:a16="http://schemas.microsoft.com/office/drawing/2014/main" id="{EA6B45F1-3B5D-4E28-AEF0-5D7D9C765A5A}"/>
            </a:ext>
          </a:extLst>
        </xdr:cNvPr>
        <xdr:cNvPicPr>
          <a:picLocks noChangeAspect="1"/>
        </xdr:cNvPicPr>
      </xdr:nvPicPr>
      <xdr:blipFill rotWithShape="1">
        <a:blip xmlns:r="http://schemas.openxmlformats.org/officeDocument/2006/relationships" r:embed="rId1"/>
        <a:srcRect b="25112"/>
        <a:stretch>
          <a:fillRect/>
        </a:stretch>
      </xdr:blipFill>
      <xdr:spPr>
        <a:xfrm>
          <a:off x="0" y="0"/>
          <a:ext cx="6359525" cy="819943"/>
        </a:xfrm>
        <a:prstGeom prst="rect">
          <a:avLst/>
        </a:prstGeom>
      </xdr:spPr>
    </xdr:pic>
    <xdr:clientData/>
  </xdr:twoCellAnchor>
  <xdr:twoCellAnchor>
    <xdr:from>
      <xdr:col>0</xdr:col>
      <xdr:colOff>0</xdr:colOff>
      <xdr:row>775</xdr:row>
      <xdr:rowOff>1</xdr:rowOff>
    </xdr:from>
    <xdr:to>
      <xdr:col>12</xdr:col>
      <xdr:colOff>246062</xdr:colOff>
      <xdr:row>795</xdr:row>
      <xdr:rowOff>31750</xdr:rowOff>
    </xdr:to>
    <xdr:sp macro="" textlink="">
      <xdr:nvSpPr>
        <xdr:cNvPr id="3" name="CuadroTexto 3">
          <a:extLst>
            <a:ext uri="{FF2B5EF4-FFF2-40B4-BE49-F238E27FC236}">
              <a16:creationId xmlns:a16="http://schemas.microsoft.com/office/drawing/2014/main" id="{E5F1694F-37E6-49E7-A8DC-81CF5B62059F}"/>
            </a:ext>
          </a:extLst>
        </xdr:cNvPr>
        <xdr:cNvSpPr txBox="1"/>
      </xdr:nvSpPr>
      <xdr:spPr>
        <a:xfrm>
          <a:off x="0" y="397637001"/>
          <a:ext cx="14539912" cy="3714749"/>
        </a:xfrm>
        <a:prstGeom prst="rect">
          <a:avLst/>
        </a:prstGeom>
        <a:solidFill>
          <a:sysClr val="window" lastClr="FFFFFF"/>
        </a:solidFill>
        <a:ln w="9525" cmpd="sng">
          <a:solidFill>
            <a:sysClr val="window" lastClr="FFFFFF">
              <a:shade val="50000"/>
            </a:sysClr>
          </a:solidFill>
        </a:ln>
        <a:effectLst/>
      </xdr:spPr>
      <xdr:txBody>
        <a:bodyPr wrap="square" rtlCol="0" anchor="t" anchorCtr="1">
          <a:noAutofit/>
        </a:bodyPr>
        <a:lstStyle/>
        <a:p>
          <a:pPr marL="0" marR="0" lvl="0" indent="0" algn="just" defTabSz="914400" eaLnBrk="1" fontAlgn="auto" latinLnBrk="0" hangingPunct="1">
            <a:lnSpc>
              <a:spcPct val="107000"/>
            </a:lnSpc>
            <a:spcBef>
              <a:spcPts val="0"/>
            </a:spcBef>
            <a:spcAft>
              <a:spcPts val="800"/>
            </a:spcAft>
            <a:buClrTx/>
            <a:buSzTx/>
            <a:buFontTx/>
            <a:buNone/>
            <a:tabLst/>
            <a:defRPr/>
          </a:pPr>
          <a:r>
            <a:rPr kumimoji="0" lang="es-CR" sz="1100" b="1" i="0" u="sng" strike="noStrike" kern="100" cap="none" spc="0" normalizeH="0" baseline="0" noProof="0">
              <a:ln>
                <a:noFill/>
              </a:ln>
              <a:solidFill>
                <a:srgbClr val="000000"/>
              </a:solidFill>
              <a:effectLst/>
              <a:uLnTx/>
              <a:uFillTx/>
              <a:latin typeface="Aptos Narrow" panose="02110004020202020204"/>
              <a:ea typeface="Aptos" panose="020B0004020202020204" pitchFamily="34" charset="0"/>
              <a:cs typeface="Times New Roman" panose="02020603050405020304" pitchFamily="18" charset="0"/>
            </a:rPr>
            <a:t>Notas: </a:t>
          </a:r>
          <a:endParaRPr kumimoji="0" lang="es-CR" sz="1100" b="0" i="0" u="none" strike="noStrike" kern="100" cap="none" spc="0" normalizeH="0" baseline="0" noProof="0">
            <a:ln>
              <a:noFill/>
            </a:ln>
            <a:solidFill>
              <a:sysClr val="windowText" lastClr="000000"/>
            </a:solidFill>
            <a:effectLst/>
            <a:uLnTx/>
            <a:uFillTx/>
            <a:latin typeface="Aptos Narrow" panose="02110004020202020204"/>
            <a:ea typeface="Aptos" panose="020B0004020202020204" pitchFamily="34" charset="0"/>
            <a:cs typeface="Times New Roman" panose="02020603050405020304" pitchFamily="18" charset="0"/>
          </a:endParaRPr>
        </a:p>
        <a:p>
          <a:r>
            <a:rPr lang="es-CR" sz="1100">
              <a:effectLst/>
              <a:latin typeface="+mn-lt"/>
              <a:ea typeface="+mn-ea"/>
              <a:cs typeface="+mn-cs"/>
            </a:rPr>
            <a:t>1-PRESUPUESTO INICIAL: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r>
            <a:rPr lang="es-CR" sz="1100">
              <a:effectLst/>
              <a:latin typeface="+mn-lt"/>
              <a:ea typeface="+mn-ea"/>
              <a:cs typeface="+mn-cs"/>
            </a:rPr>
            <a:t>2-PRESUPUESTO ACTUAL: registra las asignaciones presupuestarias aprobadas para el Ejercicio Económico 2025.</a:t>
          </a:r>
        </a:p>
        <a:p>
          <a:r>
            <a:rPr lang="es-CR" sz="1100">
              <a:effectLst/>
              <a:latin typeface="+mn-lt"/>
              <a:ea typeface="+mn-ea"/>
              <a:cs typeface="+mn-cs"/>
            </a:rPr>
            <a:t>3-TRASLADO DE PARTIDAS REMUNERACIONES: corresponde a la modificación ejecutiva presentada por el MEP mediante oficio DM-1500-2025 de fecha 21 de octubre de 2025.</a:t>
          </a:r>
        </a:p>
        <a:p>
          <a:r>
            <a:rPr lang="es-CR" sz="1100">
              <a:effectLst/>
              <a:latin typeface="+mn-lt"/>
              <a:ea typeface="+mn-ea"/>
              <a:cs typeface="+mn-cs"/>
            </a:rPr>
            <a:t>4-PRESUPUESTO EXTRAORDINARIO REMUNERACIONES: corresponde a presupuesto extraordinario presentado por el MEP mediante oficio DM-1499-2025 de fecha 21 de octubre de 2025. </a:t>
          </a:r>
        </a:p>
        <a:p>
          <a:r>
            <a:rPr lang="es-CR" sz="1100">
              <a:effectLst/>
              <a:latin typeface="+mn-lt"/>
              <a:ea typeface="+mn-ea"/>
              <a:cs typeface="+mn-cs"/>
            </a:rPr>
            <a:t>5- Los montos que se reflejan en las modificaciones presupuestarias en tránsito contemplan el movimiento neto de la modificación presupuestaria considerando que pueden existir movimientos de rebajo y aumento en una misma subpartida, asociados principalmente a coletillas de relación de puestos distintas, cambios de coletillas de gastos, entre otros.</a:t>
          </a:r>
        </a:p>
        <a:p>
          <a:r>
            <a:rPr lang="es-CR" sz="1100">
              <a:effectLst/>
              <a:latin typeface="+mn-lt"/>
              <a:ea typeface="+mn-ea"/>
              <a:cs typeface="+mn-cs"/>
            </a:rPr>
            <a:t>6-PRESUPUESTO ACTUAL AJUSTADO: corresponde al Presupuesto Actual más la aplicación de las modificaciones presupuestarias en tránsito (Ejecutivas).</a:t>
          </a:r>
        </a:p>
        <a:p>
          <a:r>
            <a:rPr lang="es-CR" sz="1100">
              <a:effectLst/>
              <a:latin typeface="+mn-lt"/>
              <a:ea typeface="+mn-ea"/>
              <a:cs typeface="+mn-cs"/>
            </a:rPr>
            <a:t>7-DISPONIBLE LIBERADO: corresponde a la porción de la cuota presupuestaria liberada que no ha sido utilizada.</a:t>
          </a:r>
        </a:p>
        <a:p>
          <a:r>
            <a:rPr lang="es-CR" sz="1100">
              <a:effectLst/>
              <a:latin typeface="+mn-lt"/>
              <a:ea typeface="+mn-ea"/>
              <a:cs typeface="+mn-cs"/>
            </a:rPr>
            <a:t>8-MONTO BLOQUEADO: corresponde a recursos bloqueados y notificados por el Ministerio de Hacienda según oficio MH-DGPN-UAP3-OF-0040-2024 y MH-DM-OF-0001-2025. Importante indicar que mediante oficio MH-DGPN-DG-OF-0263-2025, de fecha 18 de junio 2025, el Ministerio de Hacienda procedió con el desbloqueo de los recursos asociados a los registros presupuestarios de los Colegios Humanistas, a saber:  60103 IP 227, 228, 232 y 235, correspondientes al programa 573-02.</a:t>
          </a:r>
        </a:p>
        <a:p>
          <a:r>
            <a:rPr lang="es-CR" sz="1100">
              <a:effectLst/>
              <a:latin typeface="+mn-lt"/>
              <a:ea typeface="+mn-ea"/>
              <a:cs typeface="+mn-cs"/>
            </a:rPr>
            <a:t>9-PRESUPUESTO DISPONIBLE AJUSTADO: corresponde al Presupuesto Actual Ajustado afectado por los trámites ingresados en SIGAF reflejados en el Solicitado, Comprometido, Recepción de Mercancía, Devengado y el Monto Bloqueado.</a:t>
          </a:r>
        </a:p>
        <a:p>
          <a:r>
            <a:rPr lang="es-CR" sz="1100">
              <a:effectLst/>
              <a:latin typeface="+mn-lt"/>
              <a:ea typeface="+mn-ea"/>
              <a:cs typeface="+mn-cs"/>
            </a:rPr>
            <a:t>10-EJECUCIÓN CALCULADA SOBRE PRESUPUESTO ACTUAL (SIN AFECTACIÓN DE MODIFICACIONES EN TRÁNSITO): representa el porcentaje del Presupuesto Actual que se ha devengado. Este dato refleja las cifras oficiales del SIGAF del Presupuesto Actual.</a:t>
          </a:r>
        </a:p>
        <a:p>
          <a:r>
            <a:rPr lang="es-CR" sz="1100">
              <a:effectLst/>
              <a:latin typeface="+mn-lt"/>
              <a:ea typeface="+mn-ea"/>
              <a:cs typeface="+mn-cs"/>
            </a:rPr>
            <a:t>11-EJECUCIÓN CALCULADA SOBRE PRESUPUESTO ACTUAL AJUSTADO (AFECTADO POR MODIFICACIONES EN TRÁNSITO): representa el porcentaje del Presupuesto Actual Ajustado que se ha devengado.</a:t>
          </a:r>
        </a:p>
        <a:p>
          <a:r>
            <a:rPr lang="es-CR" sz="1100">
              <a:effectLst/>
              <a:latin typeface="+mn-lt"/>
              <a:ea typeface="+mn-ea"/>
              <a:cs typeface="+mn-cs"/>
            </a:rPr>
            <a:t>12-TRÁNSITO CALCULADA SOBRE PRESUPUESTO ACTUAL AJUSTADO (AFECTADO POR MODIFICACIONES EN TRÁNSITO): aglutina el porcentaje del Presupuesto Actual Ajustado que representa todo trámite ingresado en SIGAF con un documento de ejecución presupuestaria (solicitud de pedido, pedido de compra y reservas de recursos). </a:t>
          </a:r>
        </a:p>
        <a:p>
          <a:r>
            <a:rPr lang="es-CR" sz="1100">
              <a:effectLst/>
              <a:latin typeface="+mn-lt"/>
              <a:ea typeface="+mn-ea"/>
              <a:cs typeface="+mn-cs"/>
            </a:rPr>
            <a:t>13-ACUMULADO CALCULADA SOBRE PRESUPUESTO ACTUAL AJUSTADO (AFECTADO POR MODIFICACIONES EN TRÁNSITO): es la sumatoria del porcentaje de ejecución calculada sobre el Presupuesto Actual Ajustado y el porcentaje de documentos en tránsito calculada sobre el Presupuesto Actual Ajustado en el SIGAF.</a:t>
          </a:r>
        </a:p>
        <a:p>
          <a:r>
            <a:rPr lang="es-CR" sz="1100">
              <a:effectLst/>
              <a:latin typeface="+mn-lt"/>
              <a:ea typeface="+mn-ea"/>
              <a:cs typeface="+mn-cs"/>
            </a:rPr>
            <a:t>14-INCLUYE FUENTE DE FINANCIAMIENTO INTERNA: 001: Ingresos Corrientes, 060: Transferencias de Capital del Sector Público Financiero, 280: Colocación de Títulos Valores, 965: Superávit Específico de la Fundación Omar Dengo (FOD).</a:t>
          </a:r>
        </a:p>
      </xdr:txBody>
    </xdr:sp>
    <xdr:clientData/>
  </xdr:twoCellAnchor>
</xdr:wsDr>
</file>

<file path=xl/theme/theme1.xml><?xml version="1.0" encoding="utf-8"?>
<a:theme xmlns:a="http://schemas.openxmlformats.org/drawingml/2006/main" name="Tema de Office">
  <a:themeElements>
    <a:clrScheme name="MEP AL 2026">
      <a:dk1>
        <a:srgbClr val="192952"/>
      </a:dk1>
      <a:lt1>
        <a:srgbClr val="0035A0"/>
      </a:lt1>
      <a:dk2>
        <a:srgbClr val="CFAC65"/>
      </a:dk2>
      <a:lt2>
        <a:srgbClr val="F2DAB1"/>
      </a:lt2>
      <a:accent1>
        <a:srgbClr val="0035A0"/>
      </a:accent1>
      <a:accent2>
        <a:srgbClr val="0035A0"/>
      </a:accent2>
      <a:accent3>
        <a:srgbClr val="CFAC65"/>
      </a:accent3>
      <a:accent4>
        <a:srgbClr val="F2DAB1"/>
      </a:accent4>
      <a:accent5>
        <a:srgbClr val="FFFFFF"/>
      </a:accent5>
      <a:accent6>
        <a:srgbClr val="FFFFFF"/>
      </a:accent6>
      <a:hlink>
        <a:srgbClr val="2C72FF"/>
      </a:hlink>
      <a:folHlink>
        <a:srgbClr val="2C72F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0"/>
  <dimension ref="A1:AB763"/>
  <sheetViews>
    <sheetView showGridLines="0" tabSelected="1" topLeftCell="A9" zoomScale="70" zoomScaleNormal="70" workbookViewId="0">
      <selection activeCell="J347" sqref="J347"/>
    </sheetView>
  </sheetViews>
  <sheetFormatPr baseColWidth="10" defaultColWidth="11.36328125" defaultRowHeight="14.5" outlineLevelRow="4" x14ac:dyDescent="0.35"/>
  <cols>
    <col min="1" max="1" width="14.6328125" style="26" customWidth="1"/>
    <col min="2" max="2" width="20.453125" style="26" customWidth="1"/>
    <col min="3" max="3" width="15.54296875" style="26" customWidth="1"/>
    <col min="4" max="4" width="16.90625" style="26" customWidth="1"/>
    <col min="5" max="6" width="5" style="26" customWidth="1"/>
    <col min="7" max="7" width="5.54296875" style="26" customWidth="1"/>
    <col min="8" max="8" width="10.1796875" style="26" customWidth="1"/>
    <col min="9" max="9" width="10.6328125" style="26" customWidth="1"/>
    <col min="10" max="10" width="50.90625" style="18" customWidth="1"/>
    <col min="11" max="11" width="26.08984375" style="14" customWidth="1"/>
    <col min="12" max="13" width="23.7265625" style="7" customWidth="1"/>
    <col min="14" max="14" width="30.08984375" style="7" customWidth="1"/>
    <col min="15" max="15" width="26.6328125" style="7" customWidth="1"/>
    <col min="16" max="16" width="21.26953125" style="7" customWidth="1"/>
    <col min="17" max="17" width="21.36328125" style="7" customWidth="1"/>
    <col min="18" max="18" width="19.26953125" style="7" customWidth="1"/>
    <col min="19" max="19" width="24.26953125" style="7" customWidth="1"/>
    <col min="20" max="20" width="24.7265625" style="7" customWidth="1"/>
    <col min="21" max="21" width="20.7265625" style="7" customWidth="1"/>
    <col min="22" max="22" width="22.26953125" style="7" customWidth="1"/>
    <col min="23" max="23" width="21.6328125" style="7" customWidth="1"/>
    <col min="24" max="24" width="28.90625" style="10" customWidth="1"/>
    <col min="25" max="26" width="29.26953125" style="13" customWidth="1"/>
    <col min="27" max="27" width="29.26953125" style="13" hidden="1" customWidth="1"/>
    <col min="28" max="28" width="29.26953125" style="5" hidden="1" customWidth="1"/>
  </cols>
  <sheetData>
    <row r="1" spans="1:28" x14ac:dyDescent="0.35">
      <c r="B1" s="27"/>
      <c r="D1" s="27"/>
      <c r="E1" s="27"/>
      <c r="F1" s="28"/>
      <c r="P1" s="8"/>
      <c r="X1" s="7"/>
      <c r="Y1" s="5"/>
      <c r="Z1" s="5"/>
      <c r="AA1" s="5"/>
    </row>
    <row r="2" spans="1:28" x14ac:dyDescent="0.35">
      <c r="B2" s="27"/>
      <c r="D2" s="27"/>
      <c r="E2" s="27"/>
      <c r="F2" s="28"/>
      <c r="P2" s="4"/>
      <c r="Q2" s="9"/>
      <c r="R2" s="9"/>
      <c r="X2" s="7"/>
      <c r="Y2" s="5"/>
      <c r="Z2" s="5"/>
      <c r="AA2" s="5"/>
    </row>
    <row r="3" spans="1:28" x14ac:dyDescent="0.35">
      <c r="B3" s="27"/>
      <c r="D3" s="27"/>
      <c r="E3" s="27"/>
      <c r="F3" s="28"/>
      <c r="P3" s="8"/>
      <c r="X3" s="7"/>
      <c r="Y3" s="5"/>
      <c r="Z3" s="5"/>
      <c r="AA3" s="5"/>
    </row>
    <row r="4" spans="1:28" x14ac:dyDescent="0.35">
      <c r="F4" s="28"/>
      <c r="P4" s="8"/>
      <c r="X4" s="7"/>
      <c r="Y4" s="5"/>
      <c r="Z4" s="5"/>
      <c r="AA4" s="5"/>
    </row>
    <row r="5" spans="1:28" ht="21" customHeight="1" x14ac:dyDescent="0.35">
      <c r="A5" s="52" t="s">
        <v>0</v>
      </c>
      <c r="B5" s="52"/>
      <c r="C5" s="52"/>
      <c r="D5" s="52"/>
      <c r="E5" s="52"/>
      <c r="F5" s="52"/>
      <c r="G5" s="52"/>
      <c r="H5" s="52"/>
      <c r="I5" s="52"/>
      <c r="J5" s="52"/>
      <c r="K5" s="52"/>
      <c r="L5" s="52"/>
      <c r="M5" s="52"/>
      <c r="N5" s="52"/>
      <c r="O5" s="52"/>
      <c r="P5" s="52"/>
      <c r="Q5" s="52"/>
      <c r="R5" s="52"/>
      <c r="S5" s="52"/>
      <c r="X5" s="7"/>
      <c r="Y5" s="5"/>
      <c r="Z5" s="5"/>
      <c r="AA5" s="5"/>
    </row>
    <row r="6" spans="1:28" ht="21" customHeight="1" x14ac:dyDescent="0.35">
      <c r="A6" s="52" t="s">
        <v>1</v>
      </c>
      <c r="B6" s="52"/>
      <c r="C6" s="52"/>
      <c r="D6" s="52"/>
      <c r="E6" s="52"/>
      <c r="F6" s="52"/>
      <c r="G6" s="52"/>
      <c r="H6" s="52"/>
      <c r="I6" s="52"/>
      <c r="J6" s="52"/>
      <c r="K6" s="52"/>
      <c r="L6" s="52"/>
      <c r="M6" s="52"/>
      <c r="N6" s="52"/>
      <c r="O6" s="52"/>
      <c r="P6" s="52"/>
      <c r="Q6" s="52"/>
      <c r="R6" s="52"/>
      <c r="S6" s="52"/>
      <c r="X6" s="7"/>
      <c r="Y6" s="5"/>
      <c r="Z6" s="5"/>
      <c r="AA6" s="5"/>
    </row>
    <row r="7" spans="1:28" ht="21" customHeight="1" x14ac:dyDescent="0.35">
      <c r="A7" s="52" t="s">
        <v>455</v>
      </c>
      <c r="B7" s="52"/>
      <c r="C7" s="52"/>
      <c r="D7" s="52"/>
      <c r="E7" s="52"/>
      <c r="F7" s="52"/>
      <c r="G7" s="52"/>
      <c r="H7" s="52"/>
      <c r="I7" s="52"/>
      <c r="J7" s="52"/>
      <c r="K7" s="52"/>
      <c r="L7" s="52"/>
      <c r="M7" s="52"/>
      <c r="N7" s="52"/>
      <c r="O7" s="52"/>
      <c r="P7" s="52"/>
      <c r="Q7" s="52"/>
      <c r="R7" s="52"/>
      <c r="S7" s="52"/>
      <c r="X7" s="7"/>
      <c r="Y7" s="5"/>
      <c r="Z7" s="5"/>
      <c r="AA7" s="5"/>
    </row>
    <row r="8" spans="1:28" x14ac:dyDescent="0.35">
      <c r="A8" s="33" t="s">
        <v>456</v>
      </c>
    </row>
    <row r="9" spans="1:28" s="6" customFormat="1" ht="120.75" customHeight="1" x14ac:dyDescent="0.35">
      <c r="A9" s="1" t="s">
        <v>2</v>
      </c>
      <c r="B9" s="1" t="s">
        <v>3</v>
      </c>
      <c r="C9" s="1" t="s">
        <v>4</v>
      </c>
      <c r="D9" s="1" t="s">
        <v>5</v>
      </c>
      <c r="E9" s="1" t="s">
        <v>6</v>
      </c>
      <c r="F9" s="1" t="s">
        <v>7</v>
      </c>
      <c r="G9" s="1" t="s">
        <v>8</v>
      </c>
      <c r="H9" s="1" t="s">
        <v>9</v>
      </c>
      <c r="I9" s="1" t="s">
        <v>10</v>
      </c>
      <c r="J9" s="16" t="s">
        <v>11</v>
      </c>
      <c r="K9" s="15" t="s">
        <v>12</v>
      </c>
      <c r="L9" s="2" t="s">
        <v>13</v>
      </c>
      <c r="M9" s="2" t="s">
        <v>457</v>
      </c>
      <c r="N9" s="2" t="s">
        <v>472</v>
      </c>
      <c r="O9" s="2" t="s">
        <v>14</v>
      </c>
      <c r="P9" s="2" t="s">
        <v>15</v>
      </c>
      <c r="Q9" s="2" t="s">
        <v>16</v>
      </c>
      <c r="R9" s="2" t="s">
        <v>17</v>
      </c>
      <c r="S9" s="2" t="s">
        <v>18</v>
      </c>
      <c r="T9" s="2" t="s">
        <v>19</v>
      </c>
      <c r="U9" s="2" t="s">
        <v>20</v>
      </c>
      <c r="V9" s="2" t="s">
        <v>21</v>
      </c>
      <c r="W9" s="2" t="s">
        <v>22</v>
      </c>
      <c r="X9" s="2" t="s">
        <v>23</v>
      </c>
      <c r="Y9" s="3" t="s">
        <v>24</v>
      </c>
      <c r="Z9" s="3" t="s">
        <v>25</v>
      </c>
      <c r="AA9" s="3" t="s">
        <v>26</v>
      </c>
      <c r="AB9" s="3" t="s">
        <v>453</v>
      </c>
    </row>
    <row r="10" spans="1:28" s="17" customFormat="1" hidden="1" outlineLevel="4" x14ac:dyDescent="0.35">
      <c r="A10" s="11" t="s">
        <v>27</v>
      </c>
      <c r="B10" s="11" t="s">
        <v>42</v>
      </c>
      <c r="C10" s="11" t="s">
        <v>28</v>
      </c>
      <c r="D10" s="11" t="s">
        <v>43</v>
      </c>
      <c r="E10" s="11" t="s">
        <v>31</v>
      </c>
      <c r="F10" s="11" t="s">
        <v>32</v>
      </c>
      <c r="G10" s="11" t="s">
        <v>44</v>
      </c>
      <c r="H10" s="11" t="s">
        <v>34</v>
      </c>
      <c r="I10" s="11" t="s">
        <v>28</v>
      </c>
      <c r="J10" s="19" t="s">
        <v>45</v>
      </c>
      <c r="K10" s="34">
        <v>3892068519</v>
      </c>
      <c r="L10" s="34">
        <v>3974424947</v>
      </c>
      <c r="M10" s="34">
        <v>0</v>
      </c>
      <c r="N10" s="34">
        <v>0</v>
      </c>
      <c r="O10" s="34">
        <v>3974424947</v>
      </c>
      <c r="P10" s="34">
        <v>0</v>
      </c>
      <c r="Q10" s="34">
        <v>0</v>
      </c>
      <c r="R10" s="34">
        <v>0</v>
      </c>
      <c r="S10" s="34">
        <v>3114255795.02</v>
      </c>
      <c r="T10" s="34">
        <v>3114255795.02</v>
      </c>
      <c r="U10" s="34">
        <v>860169151.98000002</v>
      </c>
      <c r="V10" s="34">
        <v>860169151.98000002</v>
      </c>
      <c r="W10" s="34">
        <v>0</v>
      </c>
      <c r="X10" s="34">
        <v>860169151.98000002</v>
      </c>
      <c r="Y10" s="12">
        <f>+IF(L10=0,0,S10/L10)</f>
        <v>0.78357393498415961</v>
      </c>
      <c r="Z10" s="12">
        <f>+IF(O10=0,0,S10/O10)</f>
        <v>0.78357393498415961</v>
      </c>
      <c r="AA10" s="12">
        <f>(IF(O10=0,0,(P10+Q10+R10)/O10))</f>
        <v>0</v>
      </c>
      <c r="AB10" s="12">
        <f>+Z10+AA10</f>
        <v>0.78357393498415961</v>
      </c>
    </row>
    <row r="11" spans="1:28" s="17" customFormat="1" hidden="1" outlineLevel="4" x14ac:dyDescent="0.35">
      <c r="A11" s="11" t="s">
        <v>27</v>
      </c>
      <c r="B11" s="11" t="s">
        <v>42</v>
      </c>
      <c r="C11" s="11" t="s">
        <v>28</v>
      </c>
      <c r="D11" s="11" t="s">
        <v>46</v>
      </c>
      <c r="E11" s="11" t="s">
        <v>31</v>
      </c>
      <c r="F11" s="11" t="s">
        <v>32</v>
      </c>
      <c r="G11" s="11" t="s">
        <v>44</v>
      </c>
      <c r="H11" s="11" t="s">
        <v>34</v>
      </c>
      <c r="I11" s="11" t="s">
        <v>28</v>
      </c>
      <c r="J11" s="19" t="s">
        <v>47</v>
      </c>
      <c r="K11" s="34">
        <v>15187806</v>
      </c>
      <c r="L11" s="34">
        <v>34687806</v>
      </c>
      <c r="M11" s="34">
        <v>5000000</v>
      </c>
      <c r="N11" s="34">
        <v>0</v>
      </c>
      <c r="O11" s="34">
        <v>39687806</v>
      </c>
      <c r="P11" s="34">
        <v>0</v>
      </c>
      <c r="Q11" s="34">
        <v>0</v>
      </c>
      <c r="R11" s="34">
        <v>0</v>
      </c>
      <c r="S11" s="34">
        <v>18514670.350000001</v>
      </c>
      <c r="T11" s="34">
        <v>18514670.350000001</v>
      </c>
      <c r="U11" s="34">
        <v>16173135.65</v>
      </c>
      <c r="V11" s="34">
        <v>16173135.65</v>
      </c>
      <c r="W11" s="34">
        <v>0</v>
      </c>
      <c r="X11" s="34">
        <v>21173135.649999999</v>
      </c>
      <c r="Y11" s="12">
        <f t="shared" ref="Y11:Y74" si="0">+IF(L11=0,0,S11/L11)</f>
        <v>0.53375155378809491</v>
      </c>
      <c r="Z11" s="12">
        <f t="shared" ref="Z11:Z74" si="1">+IF(O11=0,0,S11/O11)</f>
        <v>0.46650778201243981</v>
      </c>
      <c r="AA11" s="12">
        <f t="shared" ref="AA11:AA74" si="2">(IF(O11=0,0,(P11+Q11+R11)/O11))</f>
        <v>0</v>
      </c>
      <c r="AB11" s="12">
        <f t="shared" ref="AB11:AB74" si="3">+Z11+AA11</f>
        <v>0.46650778201243981</v>
      </c>
    </row>
    <row r="12" spans="1:28" s="17" customFormat="1" hidden="1" outlineLevel="4" x14ac:dyDescent="0.35">
      <c r="A12" s="11" t="s">
        <v>27</v>
      </c>
      <c r="B12" s="11" t="s">
        <v>42</v>
      </c>
      <c r="C12" s="11" t="s">
        <v>28</v>
      </c>
      <c r="D12" s="11" t="s">
        <v>48</v>
      </c>
      <c r="E12" s="11" t="s">
        <v>31</v>
      </c>
      <c r="F12" s="11" t="s">
        <v>32</v>
      </c>
      <c r="G12" s="11" t="s">
        <v>44</v>
      </c>
      <c r="H12" s="11" t="s">
        <v>34</v>
      </c>
      <c r="I12" s="11" t="s">
        <v>28</v>
      </c>
      <c r="J12" s="19" t="s">
        <v>49</v>
      </c>
      <c r="K12" s="34">
        <v>49533768</v>
      </c>
      <c r="L12" s="34">
        <v>59097544</v>
      </c>
      <c r="M12" s="34">
        <v>0</v>
      </c>
      <c r="N12" s="34">
        <v>0</v>
      </c>
      <c r="O12" s="34">
        <v>59097544</v>
      </c>
      <c r="P12" s="34">
        <v>0</v>
      </c>
      <c r="Q12" s="34">
        <v>0</v>
      </c>
      <c r="R12" s="34">
        <v>0</v>
      </c>
      <c r="S12" s="34">
        <v>41959019.520000003</v>
      </c>
      <c r="T12" s="34">
        <v>41959019.520000003</v>
      </c>
      <c r="U12" s="34">
        <v>17138524.48</v>
      </c>
      <c r="V12" s="34">
        <v>17138524.48</v>
      </c>
      <c r="W12" s="34">
        <v>0</v>
      </c>
      <c r="X12" s="34">
        <v>17138524.479999997</v>
      </c>
      <c r="Y12" s="12">
        <f t="shared" si="0"/>
        <v>0.70999599441898975</v>
      </c>
      <c r="Z12" s="12">
        <f t="shared" si="1"/>
        <v>0.70999599441898975</v>
      </c>
      <c r="AA12" s="12">
        <f t="shared" si="2"/>
        <v>0</v>
      </c>
      <c r="AB12" s="12">
        <f t="shared" si="3"/>
        <v>0.70999599441898975</v>
      </c>
    </row>
    <row r="13" spans="1:28" s="17" customFormat="1" hidden="1" outlineLevel="4" x14ac:dyDescent="0.35">
      <c r="A13" s="11" t="s">
        <v>27</v>
      </c>
      <c r="B13" s="11" t="s">
        <v>42</v>
      </c>
      <c r="C13" s="11" t="s">
        <v>28</v>
      </c>
      <c r="D13" s="11" t="s">
        <v>50</v>
      </c>
      <c r="E13" s="11" t="s">
        <v>31</v>
      </c>
      <c r="F13" s="11" t="s">
        <v>32</v>
      </c>
      <c r="G13" s="11" t="s">
        <v>44</v>
      </c>
      <c r="H13" s="11" t="s">
        <v>34</v>
      </c>
      <c r="I13" s="11" t="s">
        <v>28</v>
      </c>
      <c r="J13" s="19" t="s">
        <v>51</v>
      </c>
      <c r="K13" s="34">
        <v>38446011</v>
      </c>
      <c r="L13" s="34">
        <v>38446011</v>
      </c>
      <c r="M13" s="34">
        <v>0</v>
      </c>
      <c r="N13" s="34">
        <v>0</v>
      </c>
      <c r="O13" s="34">
        <v>38446011</v>
      </c>
      <c r="P13" s="34">
        <v>0</v>
      </c>
      <c r="Q13" s="34">
        <v>16673652.279999999</v>
      </c>
      <c r="R13" s="34">
        <v>0</v>
      </c>
      <c r="S13" s="34">
        <v>21772358.719999999</v>
      </c>
      <c r="T13" s="34">
        <v>21772358.719999999</v>
      </c>
      <c r="U13" s="34">
        <v>0</v>
      </c>
      <c r="V13" s="34">
        <v>0</v>
      </c>
      <c r="W13" s="34">
        <v>0</v>
      </c>
      <c r="X13" s="34">
        <v>0</v>
      </c>
      <c r="Y13" s="12">
        <f t="shared" si="0"/>
        <v>0.56630995397675976</v>
      </c>
      <c r="Z13" s="12">
        <f t="shared" si="1"/>
        <v>0.56630995397675976</v>
      </c>
      <c r="AA13" s="12">
        <f t="shared" si="2"/>
        <v>0.43369004602324018</v>
      </c>
      <c r="AB13" s="12">
        <f t="shared" si="3"/>
        <v>1</v>
      </c>
    </row>
    <row r="14" spans="1:28" s="17" customFormat="1" hidden="1" outlineLevel="4" x14ac:dyDescent="0.35">
      <c r="A14" s="11" t="s">
        <v>27</v>
      </c>
      <c r="B14" s="11" t="s">
        <v>42</v>
      </c>
      <c r="C14" s="11" t="s">
        <v>28</v>
      </c>
      <c r="D14" s="11" t="s">
        <v>52</v>
      </c>
      <c r="E14" s="11" t="s">
        <v>31</v>
      </c>
      <c r="F14" s="11" t="s">
        <v>32</v>
      </c>
      <c r="G14" s="11" t="s">
        <v>44</v>
      </c>
      <c r="H14" s="11" t="s">
        <v>34</v>
      </c>
      <c r="I14" s="11" t="s">
        <v>28</v>
      </c>
      <c r="J14" s="19" t="s">
        <v>53</v>
      </c>
      <c r="K14" s="34">
        <v>925870925</v>
      </c>
      <c r="L14" s="34">
        <v>916219211</v>
      </c>
      <c r="M14" s="34">
        <v>-2500000</v>
      </c>
      <c r="N14" s="34">
        <v>0</v>
      </c>
      <c r="O14" s="34">
        <v>913719211</v>
      </c>
      <c r="P14" s="34">
        <v>0</v>
      </c>
      <c r="Q14" s="34">
        <v>0</v>
      </c>
      <c r="R14" s="34">
        <v>0</v>
      </c>
      <c r="S14" s="34">
        <v>750784323.49000001</v>
      </c>
      <c r="T14" s="34">
        <v>750784323.49000001</v>
      </c>
      <c r="U14" s="34">
        <v>162934887.50999999</v>
      </c>
      <c r="V14" s="34">
        <v>165434887.50999999</v>
      </c>
      <c r="W14" s="34">
        <v>0</v>
      </c>
      <c r="X14" s="34">
        <v>162934887.50999999</v>
      </c>
      <c r="Y14" s="12">
        <f t="shared" si="0"/>
        <v>0.81943743863497753</v>
      </c>
      <c r="Z14" s="12">
        <f t="shared" si="1"/>
        <v>0.82167947707734035</v>
      </c>
      <c r="AA14" s="12">
        <f t="shared" si="2"/>
        <v>0</v>
      </c>
      <c r="AB14" s="12">
        <f t="shared" si="3"/>
        <v>0.82167947707734035</v>
      </c>
    </row>
    <row r="15" spans="1:28" s="17" customFormat="1" hidden="1" outlineLevel="4" x14ac:dyDescent="0.35">
      <c r="A15" s="11" t="s">
        <v>27</v>
      </c>
      <c r="B15" s="11" t="s">
        <v>42</v>
      </c>
      <c r="C15" s="11" t="s">
        <v>28</v>
      </c>
      <c r="D15" s="11" t="s">
        <v>54</v>
      </c>
      <c r="E15" s="11" t="s">
        <v>31</v>
      </c>
      <c r="F15" s="11" t="s">
        <v>32</v>
      </c>
      <c r="G15" s="11" t="s">
        <v>44</v>
      </c>
      <c r="H15" s="11" t="s">
        <v>34</v>
      </c>
      <c r="I15" s="11" t="s">
        <v>28</v>
      </c>
      <c r="J15" s="19" t="s">
        <v>55</v>
      </c>
      <c r="K15" s="34">
        <v>1542599389</v>
      </c>
      <c r="L15" s="34">
        <v>1364100296</v>
      </c>
      <c r="M15" s="34">
        <v>-2500000</v>
      </c>
      <c r="N15" s="34">
        <v>0</v>
      </c>
      <c r="O15" s="34">
        <v>1361600296</v>
      </c>
      <c r="P15" s="34">
        <v>0</v>
      </c>
      <c r="Q15" s="34">
        <v>0</v>
      </c>
      <c r="R15" s="34">
        <v>0</v>
      </c>
      <c r="S15" s="34">
        <v>1132835547.27</v>
      </c>
      <c r="T15" s="34">
        <v>1132835547.27</v>
      </c>
      <c r="U15" s="34">
        <v>228764748.72999999</v>
      </c>
      <c r="V15" s="34">
        <v>231264748.72999999</v>
      </c>
      <c r="W15" s="34">
        <v>0</v>
      </c>
      <c r="X15" s="34">
        <v>228764748.73000002</v>
      </c>
      <c r="Y15" s="12">
        <f t="shared" si="0"/>
        <v>0.83046353013180485</v>
      </c>
      <c r="Z15" s="12">
        <f t="shared" si="1"/>
        <v>0.83198832329719175</v>
      </c>
      <c r="AA15" s="12">
        <f t="shared" si="2"/>
        <v>0</v>
      </c>
      <c r="AB15" s="12">
        <f t="shared" si="3"/>
        <v>0.83198832329719175</v>
      </c>
    </row>
    <row r="16" spans="1:28" s="17" customFormat="1" hidden="1" outlineLevel="4" x14ac:dyDescent="0.35">
      <c r="A16" s="11" t="s">
        <v>27</v>
      </c>
      <c r="B16" s="11" t="s">
        <v>42</v>
      </c>
      <c r="C16" s="11" t="s">
        <v>28</v>
      </c>
      <c r="D16" s="11" t="s">
        <v>56</v>
      </c>
      <c r="E16" s="11" t="s">
        <v>31</v>
      </c>
      <c r="F16" s="11" t="s">
        <v>32</v>
      </c>
      <c r="G16" s="11" t="s">
        <v>44</v>
      </c>
      <c r="H16" s="11" t="s">
        <v>34</v>
      </c>
      <c r="I16" s="11" t="s">
        <v>28</v>
      </c>
      <c r="J16" s="19" t="s">
        <v>57</v>
      </c>
      <c r="K16" s="34">
        <v>602439601</v>
      </c>
      <c r="L16" s="34">
        <v>599842106</v>
      </c>
      <c r="M16" s="34">
        <v>0</v>
      </c>
      <c r="N16" s="34">
        <v>0</v>
      </c>
      <c r="O16" s="34">
        <v>599842106</v>
      </c>
      <c r="P16" s="34">
        <v>0</v>
      </c>
      <c r="Q16" s="34">
        <v>0</v>
      </c>
      <c r="R16" s="34">
        <v>0</v>
      </c>
      <c r="S16" s="34">
        <v>1713561.26</v>
      </c>
      <c r="T16" s="34">
        <v>1713561.26</v>
      </c>
      <c r="U16" s="34">
        <v>598128544.74000001</v>
      </c>
      <c r="V16" s="34">
        <v>598128544.74000001</v>
      </c>
      <c r="W16" s="34">
        <v>0</v>
      </c>
      <c r="X16" s="34">
        <v>598128544.74000001</v>
      </c>
      <c r="Y16" s="12">
        <f t="shared" si="0"/>
        <v>2.856687189611861E-3</v>
      </c>
      <c r="Z16" s="12">
        <f t="shared" si="1"/>
        <v>2.856687189611861E-3</v>
      </c>
      <c r="AA16" s="12">
        <f t="shared" si="2"/>
        <v>0</v>
      </c>
      <c r="AB16" s="12">
        <f t="shared" si="3"/>
        <v>2.856687189611861E-3</v>
      </c>
    </row>
    <row r="17" spans="1:28" s="17" customFormat="1" hidden="1" outlineLevel="4" x14ac:dyDescent="0.35">
      <c r="A17" s="11" t="s">
        <v>27</v>
      </c>
      <c r="B17" s="11" t="s">
        <v>42</v>
      </c>
      <c r="C17" s="11" t="s">
        <v>28</v>
      </c>
      <c r="D17" s="11" t="s">
        <v>58</v>
      </c>
      <c r="E17" s="11" t="s">
        <v>31</v>
      </c>
      <c r="F17" s="11" t="s">
        <v>32</v>
      </c>
      <c r="G17" s="11" t="s">
        <v>44</v>
      </c>
      <c r="H17" s="11" t="s">
        <v>34</v>
      </c>
      <c r="I17" s="11" t="s">
        <v>28</v>
      </c>
      <c r="J17" s="19" t="s">
        <v>59</v>
      </c>
      <c r="K17" s="34">
        <v>533916462</v>
      </c>
      <c r="L17" s="34">
        <v>524167125</v>
      </c>
      <c r="M17" s="34">
        <v>0</v>
      </c>
      <c r="N17" s="34">
        <v>0</v>
      </c>
      <c r="O17" s="34">
        <v>524167125</v>
      </c>
      <c r="P17" s="34">
        <v>0</v>
      </c>
      <c r="Q17" s="34">
        <v>197562.71</v>
      </c>
      <c r="R17" s="34">
        <v>0</v>
      </c>
      <c r="S17" s="34">
        <v>520231011.44999999</v>
      </c>
      <c r="T17" s="34">
        <v>520231011.44999999</v>
      </c>
      <c r="U17" s="34">
        <v>3738550.84</v>
      </c>
      <c r="V17" s="34">
        <v>3738550.84</v>
      </c>
      <c r="W17" s="34">
        <v>0</v>
      </c>
      <c r="X17" s="34">
        <v>3738550.840000012</v>
      </c>
      <c r="Y17" s="12">
        <f t="shared" si="0"/>
        <v>0.99249072793338577</v>
      </c>
      <c r="Z17" s="12">
        <f t="shared" si="1"/>
        <v>0.99249072793338577</v>
      </c>
      <c r="AA17" s="12">
        <f t="shared" si="2"/>
        <v>3.7690786120934234E-4</v>
      </c>
      <c r="AB17" s="12">
        <f t="shared" si="3"/>
        <v>0.99286763579459514</v>
      </c>
    </row>
    <row r="18" spans="1:28" s="17" customFormat="1" hidden="1" outlineLevel="4" x14ac:dyDescent="0.35">
      <c r="A18" s="11" t="s">
        <v>27</v>
      </c>
      <c r="B18" s="11" t="s">
        <v>42</v>
      </c>
      <c r="C18" s="11" t="s">
        <v>28</v>
      </c>
      <c r="D18" s="11" t="s">
        <v>60</v>
      </c>
      <c r="E18" s="11" t="s">
        <v>31</v>
      </c>
      <c r="F18" s="11" t="s">
        <v>32</v>
      </c>
      <c r="G18" s="11" t="s">
        <v>44</v>
      </c>
      <c r="H18" s="11" t="s">
        <v>34</v>
      </c>
      <c r="I18" s="11" t="s">
        <v>28</v>
      </c>
      <c r="J18" s="19" t="s">
        <v>61</v>
      </c>
      <c r="K18" s="34">
        <v>348146250</v>
      </c>
      <c r="L18" s="34">
        <v>318701994</v>
      </c>
      <c r="M18" s="34">
        <v>0</v>
      </c>
      <c r="N18" s="34">
        <v>0</v>
      </c>
      <c r="O18" s="34">
        <v>318701994</v>
      </c>
      <c r="P18" s="34">
        <v>0</v>
      </c>
      <c r="Q18" s="34">
        <v>0</v>
      </c>
      <c r="R18" s="34">
        <v>0</v>
      </c>
      <c r="S18" s="34">
        <v>258733256.66999999</v>
      </c>
      <c r="T18" s="34">
        <v>258733256.66999999</v>
      </c>
      <c r="U18" s="34">
        <v>59968737.329999998</v>
      </c>
      <c r="V18" s="34">
        <v>59968737.329999998</v>
      </c>
      <c r="W18" s="34">
        <v>0</v>
      </c>
      <c r="X18" s="34">
        <v>59968737.330000013</v>
      </c>
      <c r="Y18" s="12">
        <f t="shared" si="0"/>
        <v>0.81183444578636677</v>
      </c>
      <c r="Z18" s="12">
        <f t="shared" si="1"/>
        <v>0.81183444578636677</v>
      </c>
      <c r="AA18" s="12">
        <f t="shared" si="2"/>
        <v>0</v>
      </c>
      <c r="AB18" s="12">
        <f t="shared" si="3"/>
        <v>0.81183444578636677</v>
      </c>
    </row>
    <row r="19" spans="1:28" s="17" customFormat="1" ht="87" hidden="1" outlineLevel="4" x14ac:dyDescent="0.35">
      <c r="A19" s="11" t="s">
        <v>27</v>
      </c>
      <c r="B19" s="11" t="s">
        <v>42</v>
      </c>
      <c r="C19" s="11" t="s">
        <v>28</v>
      </c>
      <c r="D19" s="11" t="s">
        <v>62</v>
      </c>
      <c r="E19" s="11" t="s">
        <v>63</v>
      </c>
      <c r="F19" s="11" t="s">
        <v>32</v>
      </c>
      <c r="G19" s="11" t="s">
        <v>64</v>
      </c>
      <c r="H19" s="11" t="s">
        <v>34</v>
      </c>
      <c r="I19" s="11" t="s">
        <v>28</v>
      </c>
      <c r="J19" s="19" t="s">
        <v>323</v>
      </c>
      <c r="K19" s="34">
        <v>627569933</v>
      </c>
      <c r="L19" s="34">
        <v>663412598</v>
      </c>
      <c r="M19" s="34">
        <v>0</v>
      </c>
      <c r="N19" s="34">
        <v>0</v>
      </c>
      <c r="O19" s="34">
        <v>663412598</v>
      </c>
      <c r="P19" s="34">
        <v>0</v>
      </c>
      <c r="Q19" s="34">
        <v>126162964</v>
      </c>
      <c r="R19" s="34">
        <v>0</v>
      </c>
      <c r="S19" s="34">
        <v>537249634</v>
      </c>
      <c r="T19" s="34">
        <v>537249634</v>
      </c>
      <c r="U19" s="34">
        <v>0</v>
      </c>
      <c r="V19" s="34">
        <v>0</v>
      </c>
      <c r="W19" s="34">
        <v>0</v>
      </c>
      <c r="X19" s="34">
        <v>0</v>
      </c>
      <c r="Y19" s="12">
        <f t="shared" si="0"/>
        <v>0.80982730147069049</v>
      </c>
      <c r="Z19" s="12">
        <f t="shared" si="1"/>
        <v>0.80982730147069049</v>
      </c>
      <c r="AA19" s="12">
        <f t="shared" si="2"/>
        <v>0.19017269852930951</v>
      </c>
      <c r="AB19" s="12">
        <f t="shared" si="3"/>
        <v>1</v>
      </c>
    </row>
    <row r="20" spans="1:28" s="17" customFormat="1" ht="43.5" hidden="1" outlineLevel="4" x14ac:dyDescent="0.35">
      <c r="A20" s="11" t="s">
        <v>27</v>
      </c>
      <c r="B20" s="11" t="s">
        <v>42</v>
      </c>
      <c r="C20" s="11" t="s">
        <v>28</v>
      </c>
      <c r="D20" s="11" t="s">
        <v>65</v>
      </c>
      <c r="E20" s="11" t="s">
        <v>63</v>
      </c>
      <c r="F20" s="11" t="s">
        <v>32</v>
      </c>
      <c r="G20" s="11" t="s">
        <v>64</v>
      </c>
      <c r="H20" s="11" t="s">
        <v>34</v>
      </c>
      <c r="I20" s="11" t="s">
        <v>28</v>
      </c>
      <c r="J20" s="19" t="s">
        <v>324</v>
      </c>
      <c r="K20" s="34">
        <v>33922700</v>
      </c>
      <c r="L20" s="34">
        <v>37833626</v>
      </c>
      <c r="M20" s="34">
        <v>0</v>
      </c>
      <c r="N20" s="34">
        <v>0</v>
      </c>
      <c r="O20" s="34">
        <v>37833626</v>
      </c>
      <c r="P20" s="34">
        <v>0</v>
      </c>
      <c r="Q20" s="34">
        <v>8812134</v>
      </c>
      <c r="R20" s="34">
        <v>0</v>
      </c>
      <c r="S20" s="34">
        <v>29021492</v>
      </c>
      <c r="T20" s="34">
        <v>29021492</v>
      </c>
      <c r="U20" s="34">
        <v>0</v>
      </c>
      <c r="V20" s="34">
        <v>0</v>
      </c>
      <c r="W20" s="34">
        <v>0</v>
      </c>
      <c r="X20" s="34">
        <v>0</v>
      </c>
      <c r="Y20" s="12">
        <f t="shared" si="0"/>
        <v>0.7670819603703859</v>
      </c>
      <c r="Z20" s="12">
        <f t="shared" si="1"/>
        <v>0.7670819603703859</v>
      </c>
      <c r="AA20" s="12">
        <f t="shared" si="2"/>
        <v>0.23291803962961413</v>
      </c>
      <c r="AB20" s="12">
        <f t="shared" si="3"/>
        <v>1</v>
      </c>
    </row>
    <row r="21" spans="1:28" s="17" customFormat="1" ht="87" hidden="1" outlineLevel="4" x14ac:dyDescent="0.35">
      <c r="A21" s="11" t="s">
        <v>27</v>
      </c>
      <c r="B21" s="11" t="s">
        <v>42</v>
      </c>
      <c r="C21" s="11" t="s">
        <v>28</v>
      </c>
      <c r="D21" s="11" t="s">
        <v>66</v>
      </c>
      <c r="E21" s="11" t="s">
        <v>63</v>
      </c>
      <c r="F21" s="11" t="s">
        <v>32</v>
      </c>
      <c r="G21" s="11" t="s">
        <v>64</v>
      </c>
      <c r="H21" s="11" t="s">
        <v>34</v>
      </c>
      <c r="I21" s="11" t="s">
        <v>28</v>
      </c>
      <c r="J21" s="19" t="s">
        <v>325</v>
      </c>
      <c r="K21" s="34">
        <v>128699619</v>
      </c>
      <c r="L21" s="34">
        <v>104460597</v>
      </c>
      <c r="M21" s="34">
        <v>0</v>
      </c>
      <c r="N21" s="34">
        <v>0</v>
      </c>
      <c r="O21" s="34">
        <v>104460597</v>
      </c>
      <c r="P21" s="34">
        <v>0</v>
      </c>
      <c r="Q21" s="34">
        <v>24311370</v>
      </c>
      <c r="R21" s="34">
        <v>0</v>
      </c>
      <c r="S21" s="34">
        <v>80149227</v>
      </c>
      <c r="T21" s="34">
        <v>80149227</v>
      </c>
      <c r="U21" s="34">
        <v>0</v>
      </c>
      <c r="V21" s="34">
        <v>0</v>
      </c>
      <c r="W21" s="34">
        <v>0</v>
      </c>
      <c r="X21" s="34">
        <v>0</v>
      </c>
      <c r="Y21" s="12">
        <f t="shared" si="0"/>
        <v>0.76726755639736577</v>
      </c>
      <c r="Z21" s="12">
        <f t="shared" si="1"/>
        <v>0.76726755639736577</v>
      </c>
      <c r="AA21" s="12">
        <f t="shared" si="2"/>
        <v>0.2327324436026342</v>
      </c>
      <c r="AB21" s="12">
        <f t="shared" si="3"/>
        <v>1</v>
      </c>
    </row>
    <row r="22" spans="1:28" s="17" customFormat="1" ht="58" hidden="1" outlineLevel="4" x14ac:dyDescent="0.35">
      <c r="A22" s="11" t="s">
        <v>27</v>
      </c>
      <c r="B22" s="11" t="s">
        <v>42</v>
      </c>
      <c r="C22" s="11" t="s">
        <v>28</v>
      </c>
      <c r="D22" s="11" t="s">
        <v>67</v>
      </c>
      <c r="E22" s="11" t="s">
        <v>63</v>
      </c>
      <c r="F22" s="11" t="s">
        <v>32</v>
      </c>
      <c r="G22" s="11" t="s">
        <v>64</v>
      </c>
      <c r="H22" s="11" t="s">
        <v>34</v>
      </c>
      <c r="I22" s="11" t="s">
        <v>28</v>
      </c>
      <c r="J22" s="19" t="s">
        <v>326</v>
      </c>
      <c r="K22" s="34">
        <v>203536196</v>
      </c>
      <c r="L22" s="34">
        <v>214787869</v>
      </c>
      <c r="M22" s="34">
        <v>0</v>
      </c>
      <c r="N22" s="34">
        <v>0</v>
      </c>
      <c r="O22" s="34">
        <v>214787869</v>
      </c>
      <c r="P22" s="34">
        <v>0</v>
      </c>
      <c r="Q22" s="34">
        <v>40692886</v>
      </c>
      <c r="R22" s="34">
        <v>0</v>
      </c>
      <c r="S22" s="34">
        <v>174094983</v>
      </c>
      <c r="T22" s="34">
        <v>174094983</v>
      </c>
      <c r="U22" s="34">
        <v>0</v>
      </c>
      <c r="V22" s="34">
        <v>0</v>
      </c>
      <c r="W22" s="34">
        <v>0</v>
      </c>
      <c r="X22" s="34">
        <v>0</v>
      </c>
      <c r="Y22" s="12">
        <f t="shared" si="0"/>
        <v>0.810543834763778</v>
      </c>
      <c r="Z22" s="12">
        <f t="shared" si="1"/>
        <v>0.810543834763778</v>
      </c>
      <c r="AA22" s="12">
        <f t="shared" si="2"/>
        <v>0.18945616523622197</v>
      </c>
      <c r="AB22" s="12">
        <f t="shared" si="3"/>
        <v>1</v>
      </c>
    </row>
    <row r="23" spans="1:28" s="17" customFormat="1" ht="58" hidden="1" outlineLevel="4" x14ac:dyDescent="0.35">
      <c r="A23" s="11" t="s">
        <v>27</v>
      </c>
      <c r="B23" s="11" t="s">
        <v>42</v>
      </c>
      <c r="C23" s="11" t="s">
        <v>28</v>
      </c>
      <c r="D23" s="11" t="s">
        <v>68</v>
      </c>
      <c r="E23" s="11" t="s">
        <v>63</v>
      </c>
      <c r="F23" s="11" t="s">
        <v>32</v>
      </c>
      <c r="G23" s="11" t="s">
        <v>64</v>
      </c>
      <c r="H23" s="11" t="s">
        <v>34</v>
      </c>
      <c r="I23" s="11" t="s">
        <v>28</v>
      </c>
      <c r="J23" s="19" t="s">
        <v>327</v>
      </c>
      <c r="K23" s="34">
        <v>101768099</v>
      </c>
      <c r="L23" s="34">
        <v>108093937</v>
      </c>
      <c r="M23" s="34">
        <v>0</v>
      </c>
      <c r="N23" s="34">
        <v>0</v>
      </c>
      <c r="O23" s="34">
        <v>108093937</v>
      </c>
      <c r="P23" s="34">
        <v>0</v>
      </c>
      <c r="Q23" s="34">
        <v>21020653</v>
      </c>
      <c r="R23" s="34">
        <v>0</v>
      </c>
      <c r="S23" s="34">
        <v>87073284</v>
      </c>
      <c r="T23" s="34">
        <v>87073284</v>
      </c>
      <c r="U23" s="34">
        <v>0</v>
      </c>
      <c r="V23" s="34">
        <v>0</v>
      </c>
      <c r="W23" s="34">
        <v>0</v>
      </c>
      <c r="X23" s="34">
        <v>0</v>
      </c>
      <c r="Y23" s="12">
        <f t="shared" si="0"/>
        <v>0.80553346854227359</v>
      </c>
      <c r="Z23" s="12">
        <f t="shared" si="1"/>
        <v>0.80553346854227359</v>
      </c>
      <c r="AA23" s="12">
        <f t="shared" si="2"/>
        <v>0.19446653145772644</v>
      </c>
      <c r="AB23" s="12">
        <f t="shared" si="3"/>
        <v>1</v>
      </c>
    </row>
    <row r="24" spans="1:28" s="17" customFormat="1" ht="43.5" hidden="1" outlineLevel="4" x14ac:dyDescent="0.35">
      <c r="A24" s="11" t="s">
        <v>27</v>
      </c>
      <c r="B24" s="11" t="s">
        <v>42</v>
      </c>
      <c r="C24" s="11" t="s">
        <v>28</v>
      </c>
      <c r="D24" s="11" t="s">
        <v>69</v>
      </c>
      <c r="E24" s="11" t="s">
        <v>63</v>
      </c>
      <c r="F24" s="11" t="s">
        <v>32</v>
      </c>
      <c r="G24" s="11" t="s">
        <v>64</v>
      </c>
      <c r="H24" s="11" t="s">
        <v>34</v>
      </c>
      <c r="I24" s="11" t="s">
        <v>28</v>
      </c>
      <c r="J24" s="19" t="s">
        <v>328</v>
      </c>
      <c r="K24" s="34">
        <v>250217927</v>
      </c>
      <c r="L24" s="34">
        <v>269655534.08999997</v>
      </c>
      <c r="M24" s="34">
        <v>0</v>
      </c>
      <c r="N24" s="34">
        <v>0</v>
      </c>
      <c r="O24" s="34">
        <v>269655534.08999997</v>
      </c>
      <c r="P24" s="34">
        <v>0</v>
      </c>
      <c r="Q24" s="34">
        <v>0</v>
      </c>
      <c r="R24" s="34">
        <v>0</v>
      </c>
      <c r="S24" s="34">
        <v>246999407</v>
      </c>
      <c r="T24" s="34">
        <v>246999407</v>
      </c>
      <c r="U24" s="34">
        <v>22656127.09</v>
      </c>
      <c r="V24" s="34">
        <v>22656127.09</v>
      </c>
      <c r="W24" s="34">
        <v>0</v>
      </c>
      <c r="X24" s="34">
        <v>22656127.089999974</v>
      </c>
      <c r="Y24" s="12">
        <f t="shared" si="0"/>
        <v>0.91598122706267815</v>
      </c>
      <c r="Z24" s="12">
        <f t="shared" si="1"/>
        <v>0.91598122706267815</v>
      </c>
      <c r="AA24" s="12">
        <f t="shared" si="2"/>
        <v>0</v>
      </c>
      <c r="AB24" s="12">
        <f t="shared" si="3"/>
        <v>0.91598122706267815</v>
      </c>
    </row>
    <row r="25" spans="1:28" s="17" customFormat="1" hidden="1" outlineLevel="3" x14ac:dyDescent="0.35">
      <c r="A25" s="45"/>
      <c r="B25" s="45"/>
      <c r="C25" s="45" t="s">
        <v>488</v>
      </c>
      <c r="D25" s="45"/>
      <c r="E25" s="45"/>
      <c r="F25" s="45"/>
      <c r="G25" s="45"/>
      <c r="H25" s="45"/>
      <c r="I25" s="45"/>
      <c r="J25" s="46"/>
      <c r="K25" s="47">
        <f t="shared" ref="K25:X25" si="4">SUBTOTAL(9,K10:K24)</f>
        <v>9293923205</v>
      </c>
      <c r="L25" s="47">
        <f t="shared" si="4"/>
        <v>9227931201.0900002</v>
      </c>
      <c r="M25" s="47">
        <f t="shared" si="4"/>
        <v>0</v>
      </c>
      <c r="N25" s="47">
        <f t="shared" si="4"/>
        <v>0</v>
      </c>
      <c r="O25" s="47">
        <f t="shared" si="4"/>
        <v>9227931201.0900002</v>
      </c>
      <c r="P25" s="47">
        <f t="shared" si="4"/>
        <v>0</v>
      </c>
      <c r="Q25" s="47">
        <f t="shared" si="4"/>
        <v>237871221.99000001</v>
      </c>
      <c r="R25" s="47">
        <f t="shared" si="4"/>
        <v>0</v>
      </c>
      <c r="S25" s="47">
        <f t="shared" si="4"/>
        <v>7015387570.749999</v>
      </c>
      <c r="T25" s="47">
        <f t="shared" si="4"/>
        <v>7015387570.749999</v>
      </c>
      <c r="U25" s="47">
        <f t="shared" si="4"/>
        <v>1969672408.3499997</v>
      </c>
      <c r="V25" s="47">
        <f t="shared" si="4"/>
        <v>1974672408.3499997</v>
      </c>
      <c r="W25" s="47">
        <f t="shared" si="4"/>
        <v>0</v>
      </c>
      <c r="X25" s="47">
        <f t="shared" si="4"/>
        <v>1974672408.3499997</v>
      </c>
      <c r="Y25" s="48">
        <f t="shared" si="0"/>
        <v>0.76023405656961807</v>
      </c>
      <c r="Z25" s="48">
        <f t="shared" si="1"/>
        <v>0.76023405656961807</v>
      </c>
      <c r="AA25" s="48">
        <f t="shared" si="2"/>
        <v>2.5777307698382358E-2</v>
      </c>
      <c r="AB25" s="48">
        <f t="shared" si="3"/>
        <v>0.78601136426800045</v>
      </c>
    </row>
    <row r="26" spans="1:28" s="17" customFormat="1" hidden="1" outlineLevel="4" x14ac:dyDescent="0.35">
      <c r="A26" s="11" t="s">
        <v>27</v>
      </c>
      <c r="B26" s="11" t="s">
        <v>42</v>
      </c>
      <c r="C26" s="11" t="s">
        <v>29</v>
      </c>
      <c r="D26" s="11" t="s">
        <v>70</v>
      </c>
      <c r="E26" s="11" t="s">
        <v>31</v>
      </c>
      <c r="F26" s="11" t="s">
        <v>32</v>
      </c>
      <c r="G26" s="11" t="s">
        <v>33</v>
      </c>
      <c r="H26" s="11" t="s">
        <v>34</v>
      </c>
      <c r="I26" s="11" t="s">
        <v>28</v>
      </c>
      <c r="J26" s="19" t="s">
        <v>71</v>
      </c>
      <c r="K26" s="34">
        <v>40547719</v>
      </c>
      <c r="L26" s="34">
        <v>40547719</v>
      </c>
      <c r="M26" s="34">
        <v>0</v>
      </c>
      <c r="N26" s="34">
        <v>0</v>
      </c>
      <c r="O26" s="34">
        <v>40547719</v>
      </c>
      <c r="P26" s="34">
        <v>0</v>
      </c>
      <c r="Q26" s="34">
        <v>20404936.609999999</v>
      </c>
      <c r="R26" s="34">
        <v>0</v>
      </c>
      <c r="S26" s="34">
        <v>8599237.7899999991</v>
      </c>
      <c r="T26" s="34">
        <v>8599237.7899999991</v>
      </c>
      <c r="U26" s="34">
        <v>11543544.6</v>
      </c>
      <c r="V26" s="34">
        <v>11543544.6</v>
      </c>
      <c r="W26" s="34">
        <v>0</v>
      </c>
      <c r="X26" s="34">
        <v>11543544.600000001</v>
      </c>
      <c r="Y26" s="12">
        <f t="shared" si="0"/>
        <v>0.21207697996526018</v>
      </c>
      <c r="Z26" s="12">
        <f t="shared" si="1"/>
        <v>0.21207697996526018</v>
      </c>
      <c r="AA26" s="12">
        <f t="shared" si="2"/>
        <v>0.5032326629766769</v>
      </c>
      <c r="AB26" s="12">
        <f t="shared" si="3"/>
        <v>0.71530964294193711</v>
      </c>
    </row>
    <row r="27" spans="1:28" s="17" customFormat="1" hidden="1" outlineLevel="4" x14ac:dyDescent="0.35">
      <c r="A27" s="11" t="s">
        <v>27</v>
      </c>
      <c r="B27" s="11" t="s">
        <v>42</v>
      </c>
      <c r="C27" s="11" t="s">
        <v>29</v>
      </c>
      <c r="D27" s="11" t="s">
        <v>72</v>
      </c>
      <c r="E27" s="11" t="s">
        <v>31</v>
      </c>
      <c r="F27" s="11" t="s">
        <v>32</v>
      </c>
      <c r="G27" s="11" t="s">
        <v>33</v>
      </c>
      <c r="H27" s="11" t="s">
        <v>34</v>
      </c>
      <c r="I27" s="11" t="s">
        <v>28</v>
      </c>
      <c r="J27" s="19" t="s">
        <v>73</v>
      </c>
      <c r="K27" s="34">
        <v>510000</v>
      </c>
      <c r="L27" s="34">
        <v>510000</v>
      </c>
      <c r="M27" s="34">
        <v>0</v>
      </c>
      <c r="N27" s="34">
        <v>0</v>
      </c>
      <c r="O27" s="34">
        <v>510000</v>
      </c>
      <c r="P27" s="34">
        <v>0</v>
      </c>
      <c r="Q27" s="34">
        <v>319052.96000000002</v>
      </c>
      <c r="R27" s="34">
        <v>0</v>
      </c>
      <c r="S27" s="34">
        <v>0</v>
      </c>
      <c r="T27" s="34">
        <v>0</v>
      </c>
      <c r="U27" s="34">
        <v>190947.04</v>
      </c>
      <c r="V27" s="34">
        <v>190947.04</v>
      </c>
      <c r="W27" s="34">
        <v>0</v>
      </c>
      <c r="X27" s="34">
        <v>190947.03999999998</v>
      </c>
      <c r="Y27" s="12">
        <f t="shared" si="0"/>
        <v>0</v>
      </c>
      <c r="Z27" s="12">
        <f t="shared" si="1"/>
        <v>0</v>
      </c>
      <c r="AA27" s="12">
        <f t="shared" si="2"/>
        <v>0.62559403921568635</v>
      </c>
      <c r="AB27" s="12">
        <f t="shared" si="3"/>
        <v>0.62559403921568635</v>
      </c>
    </row>
    <row r="28" spans="1:28" s="17" customFormat="1" hidden="1" outlineLevel="4" x14ac:dyDescent="0.35">
      <c r="A28" s="11" t="s">
        <v>27</v>
      </c>
      <c r="B28" s="11" t="s">
        <v>42</v>
      </c>
      <c r="C28" s="11" t="s">
        <v>29</v>
      </c>
      <c r="D28" s="11" t="s">
        <v>74</v>
      </c>
      <c r="E28" s="11" t="s">
        <v>31</v>
      </c>
      <c r="F28" s="11" t="s">
        <v>32</v>
      </c>
      <c r="G28" s="11" t="s">
        <v>33</v>
      </c>
      <c r="H28" s="11" t="s">
        <v>34</v>
      </c>
      <c r="I28" s="11" t="s">
        <v>28</v>
      </c>
      <c r="J28" s="19" t="s">
        <v>75</v>
      </c>
      <c r="K28" s="34">
        <v>4184217</v>
      </c>
      <c r="L28" s="34">
        <v>3379976</v>
      </c>
      <c r="M28" s="34">
        <v>0</v>
      </c>
      <c r="N28" s="34">
        <v>0</v>
      </c>
      <c r="O28" s="34">
        <v>3379976</v>
      </c>
      <c r="P28" s="34">
        <v>0</v>
      </c>
      <c r="Q28" s="34">
        <v>1943922.05</v>
      </c>
      <c r="R28" s="34">
        <v>0</v>
      </c>
      <c r="S28" s="34">
        <v>256103.2</v>
      </c>
      <c r="T28" s="34">
        <v>256103.2</v>
      </c>
      <c r="U28" s="34">
        <v>1179950.75</v>
      </c>
      <c r="V28" s="34">
        <v>1179950.75</v>
      </c>
      <c r="W28" s="34">
        <v>0</v>
      </c>
      <c r="X28" s="34">
        <v>1179950.75</v>
      </c>
      <c r="Y28" s="12">
        <f t="shared" si="0"/>
        <v>7.5770715531707916E-2</v>
      </c>
      <c r="Z28" s="12">
        <f t="shared" si="1"/>
        <v>7.5770715531707916E-2</v>
      </c>
      <c r="AA28" s="12">
        <f t="shared" si="2"/>
        <v>0.57512895061976776</v>
      </c>
      <c r="AB28" s="12">
        <f t="shared" si="3"/>
        <v>0.65089966615147565</v>
      </c>
    </row>
    <row r="29" spans="1:28" s="17" customFormat="1" hidden="1" outlineLevel="4" x14ac:dyDescent="0.35">
      <c r="A29" s="11" t="s">
        <v>27</v>
      </c>
      <c r="B29" s="11" t="s">
        <v>42</v>
      </c>
      <c r="C29" s="11" t="s">
        <v>29</v>
      </c>
      <c r="D29" s="11" t="s">
        <v>76</v>
      </c>
      <c r="E29" s="11" t="s">
        <v>31</v>
      </c>
      <c r="F29" s="11" t="s">
        <v>32</v>
      </c>
      <c r="G29" s="11" t="s">
        <v>33</v>
      </c>
      <c r="H29" s="11" t="s">
        <v>34</v>
      </c>
      <c r="I29" s="11" t="s">
        <v>28</v>
      </c>
      <c r="J29" s="19" t="s">
        <v>77</v>
      </c>
      <c r="K29" s="34">
        <v>22422000</v>
      </c>
      <c r="L29" s="34">
        <v>22422000</v>
      </c>
      <c r="M29" s="34">
        <v>0</v>
      </c>
      <c r="N29" s="34">
        <v>0</v>
      </c>
      <c r="O29" s="34">
        <v>22422000</v>
      </c>
      <c r="P29" s="34">
        <v>0</v>
      </c>
      <c r="Q29" s="34">
        <v>11231482</v>
      </c>
      <c r="R29" s="34">
        <v>0</v>
      </c>
      <c r="S29" s="34">
        <v>10448791.34</v>
      </c>
      <c r="T29" s="34">
        <v>10448791.34</v>
      </c>
      <c r="U29" s="34">
        <v>741726.66</v>
      </c>
      <c r="V29" s="34">
        <v>741726.66</v>
      </c>
      <c r="W29" s="34">
        <v>0</v>
      </c>
      <c r="X29" s="34">
        <v>741726.66000000015</v>
      </c>
      <c r="Y29" s="12">
        <f t="shared" si="0"/>
        <v>0.46600621443225404</v>
      </c>
      <c r="Z29" s="12">
        <f t="shared" si="1"/>
        <v>0.46600621443225404</v>
      </c>
      <c r="AA29" s="12">
        <f t="shared" si="2"/>
        <v>0.50091347783426987</v>
      </c>
      <c r="AB29" s="12">
        <f t="shared" si="3"/>
        <v>0.96691969226652397</v>
      </c>
    </row>
    <row r="30" spans="1:28" s="17" customFormat="1" ht="43.5" hidden="1" outlineLevel="4" x14ac:dyDescent="0.35">
      <c r="A30" s="11" t="s">
        <v>27</v>
      </c>
      <c r="B30" s="11" t="s">
        <v>42</v>
      </c>
      <c r="C30" s="11" t="s">
        <v>29</v>
      </c>
      <c r="D30" s="11" t="s">
        <v>78</v>
      </c>
      <c r="E30" s="11" t="s">
        <v>31</v>
      </c>
      <c r="F30" s="11" t="s">
        <v>32</v>
      </c>
      <c r="G30" s="11" t="s">
        <v>33</v>
      </c>
      <c r="H30" s="11" t="s">
        <v>34</v>
      </c>
      <c r="I30" s="11" t="s">
        <v>28</v>
      </c>
      <c r="J30" s="19" t="s">
        <v>79</v>
      </c>
      <c r="K30" s="34">
        <v>5000000</v>
      </c>
      <c r="L30" s="34">
        <v>5000000</v>
      </c>
      <c r="M30" s="34">
        <v>0</v>
      </c>
      <c r="N30" s="34">
        <v>0</v>
      </c>
      <c r="O30" s="34">
        <v>5000000</v>
      </c>
      <c r="P30" s="34">
        <v>0</v>
      </c>
      <c r="Q30" s="34">
        <v>0</v>
      </c>
      <c r="R30" s="34">
        <v>0</v>
      </c>
      <c r="S30" s="34">
        <v>0</v>
      </c>
      <c r="T30" s="34">
        <v>0</v>
      </c>
      <c r="U30" s="34">
        <v>5000000</v>
      </c>
      <c r="V30" s="34">
        <v>5000000</v>
      </c>
      <c r="W30" s="34">
        <v>0</v>
      </c>
      <c r="X30" s="34">
        <v>5000000</v>
      </c>
      <c r="Y30" s="12">
        <f t="shared" si="0"/>
        <v>0</v>
      </c>
      <c r="Z30" s="12">
        <f t="shared" si="1"/>
        <v>0</v>
      </c>
      <c r="AA30" s="12">
        <f t="shared" si="2"/>
        <v>0</v>
      </c>
      <c r="AB30" s="12">
        <f t="shared" si="3"/>
        <v>0</v>
      </c>
    </row>
    <row r="31" spans="1:28" s="17" customFormat="1" hidden="1" outlineLevel="4" x14ac:dyDescent="0.35">
      <c r="A31" s="11" t="s">
        <v>27</v>
      </c>
      <c r="B31" s="11" t="s">
        <v>42</v>
      </c>
      <c r="C31" s="11" t="s">
        <v>29</v>
      </c>
      <c r="D31" s="11" t="s">
        <v>80</v>
      </c>
      <c r="E31" s="11" t="s">
        <v>31</v>
      </c>
      <c r="F31" s="11" t="s">
        <v>32</v>
      </c>
      <c r="G31" s="11" t="s">
        <v>33</v>
      </c>
      <c r="H31" s="11" t="s">
        <v>34</v>
      </c>
      <c r="I31" s="11" t="s">
        <v>28</v>
      </c>
      <c r="J31" s="19" t="s">
        <v>81</v>
      </c>
      <c r="K31" s="34">
        <v>1000000</v>
      </c>
      <c r="L31" s="34">
        <v>1000000</v>
      </c>
      <c r="M31" s="34">
        <v>0</v>
      </c>
      <c r="N31" s="34">
        <v>0</v>
      </c>
      <c r="O31" s="34">
        <v>1000000</v>
      </c>
      <c r="P31" s="34">
        <v>0</v>
      </c>
      <c r="Q31" s="34">
        <v>398641.4</v>
      </c>
      <c r="R31" s="34">
        <v>0</v>
      </c>
      <c r="S31" s="34">
        <v>246358.6</v>
      </c>
      <c r="T31" s="34">
        <v>246358.6</v>
      </c>
      <c r="U31" s="34">
        <v>355000</v>
      </c>
      <c r="V31" s="34">
        <v>355000</v>
      </c>
      <c r="W31" s="34">
        <v>0</v>
      </c>
      <c r="X31" s="34">
        <v>355000</v>
      </c>
      <c r="Y31" s="12">
        <f t="shared" si="0"/>
        <v>0.24635860000000001</v>
      </c>
      <c r="Z31" s="12">
        <f t="shared" si="1"/>
        <v>0.24635860000000001</v>
      </c>
      <c r="AA31" s="12">
        <f t="shared" si="2"/>
        <v>0.39864140000000003</v>
      </c>
      <c r="AB31" s="12">
        <f t="shared" si="3"/>
        <v>0.64500000000000002</v>
      </c>
    </row>
    <row r="32" spans="1:28" s="17" customFormat="1" hidden="1" outlineLevel="4" x14ac:dyDescent="0.35">
      <c r="A32" s="11" t="s">
        <v>27</v>
      </c>
      <c r="B32" s="11" t="s">
        <v>42</v>
      </c>
      <c r="C32" s="11" t="s">
        <v>29</v>
      </c>
      <c r="D32" s="11" t="s">
        <v>82</v>
      </c>
      <c r="E32" s="11" t="s">
        <v>31</v>
      </c>
      <c r="F32" s="11" t="s">
        <v>32</v>
      </c>
      <c r="G32" s="11" t="s">
        <v>33</v>
      </c>
      <c r="H32" s="11" t="s">
        <v>34</v>
      </c>
      <c r="I32" s="11" t="s">
        <v>28</v>
      </c>
      <c r="J32" s="19" t="s">
        <v>83</v>
      </c>
      <c r="K32" s="34">
        <v>40000000</v>
      </c>
      <c r="L32" s="34">
        <v>40000000</v>
      </c>
      <c r="M32" s="34">
        <v>0</v>
      </c>
      <c r="N32" s="34">
        <v>0</v>
      </c>
      <c r="O32" s="34">
        <v>40000000</v>
      </c>
      <c r="P32" s="34">
        <v>0</v>
      </c>
      <c r="Q32" s="34">
        <v>14451600</v>
      </c>
      <c r="R32" s="34">
        <v>0</v>
      </c>
      <c r="S32" s="34">
        <v>22765108.18</v>
      </c>
      <c r="T32" s="34">
        <v>22765108.18</v>
      </c>
      <c r="U32" s="34">
        <v>2783291.82</v>
      </c>
      <c r="V32" s="34">
        <v>2783291.82</v>
      </c>
      <c r="W32" s="34">
        <v>0</v>
      </c>
      <c r="X32" s="34">
        <v>2783291.8200000003</v>
      </c>
      <c r="Y32" s="12">
        <f t="shared" si="0"/>
        <v>0.56912770449999994</v>
      </c>
      <c r="Z32" s="12">
        <f t="shared" si="1"/>
        <v>0.56912770449999994</v>
      </c>
      <c r="AA32" s="12">
        <f t="shared" si="2"/>
        <v>0.36129</v>
      </c>
      <c r="AB32" s="12">
        <f t="shared" si="3"/>
        <v>0.93041770449999994</v>
      </c>
    </row>
    <row r="33" spans="1:28" s="17" customFormat="1" hidden="1" outlineLevel="4" x14ac:dyDescent="0.35">
      <c r="A33" s="11" t="s">
        <v>27</v>
      </c>
      <c r="B33" s="11" t="s">
        <v>42</v>
      </c>
      <c r="C33" s="11" t="s">
        <v>29</v>
      </c>
      <c r="D33" s="11" t="s">
        <v>84</v>
      </c>
      <c r="E33" s="11" t="s">
        <v>31</v>
      </c>
      <c r="F33" s="11" t="s">
        <v>32</v>
      </c>
      <c r="G33" s="11" t="s">
        <v>33</v>
      </c>
      <c r="H33" s="11" t="s">
        <v>34</v>
      </c>
      <c r="I33" s="11" t="s">
        <v>28</v>
      </c>
      <c r="J33" s="19" t="s">
        <v>85</v>
      </c>
      <c r="K33" s="34">
        <v>13000000</v>
      </c>
      <c r="L33" s="34">
        <v>13000000</v>
      </c>
      <c r="M33" s="34">
        <v>0</v>
      </c>
      <c r="N33" s="34">
        <v>0</v>
      </c>
      <c r="O33" s="34">
        <v>13000000</v>
      </c>
      <c r="P33" s="34">
        <v>0</v>
      </c>
      <c r="Q33" s="34">
        <v>0</v>
      </c>
      <c r="R33" s="34">
        <v>0</v>
      </c>
      <c r="S33" s="34">
        <v>1140891</v>
      </c>
      <c r="T33" s="34">
        <v>1140891</v>
      </c>
      <c r="U33" s="34">
        <v>11859109</v>
      </c>
      <c r="V33" s="34">
        <v>11859109</v>
      </c>
      <c r="W33" s="34">
        <v>0</v>
      </c>
      <c r="X33" s="34">
        <v>11859109</v>
      </c>
      <c r="Y33" s="12">
        <f t="shared" si="0"/>
        <v>8.7760846153846148E-2</v>
      </c>
      <c r="Z33" s="12">
        <f t="shared" si="1"/>
        <v>8.7760846153846148E-2</v>
      </c>
      <c r="AA33" s="12">
        <f t="shared" si="2"/>
        <v>0</v>
      </c>
      <c r="AB33" s="12">
        <f t="shared" si="3"/>
        <v>8.7760846153846148E-2</v>
      </c>
    </row>
    <row r="34" spans="1:28" s="17" customFormat="1" hidden="1" outlineLevel="4" x14ac:dyDescent="0.35">
      <c r="A34" s="11" t="s">
        <v>27</v>
      </c>
      <c r="B34" s="11" t="s">
        <v>42</v>
      </c>
      <c r="C34" s="11" t="s">
        <v>29</v>
      </c>
      <c r="D34" s="11" t="s">
        <v>86</v>
      </c>
      <c r="E34" s="11" t="s">
        <v>31</v>
      </c>
      <c r="F34" s="11" t="s">
        <v>32</v>
      </c>
      <c r="G34" s="11" t="s">
        <v>33</v>
      </c>
      <c r="H34" s="11" t="s">
        <v>34</v>
      </c>
      <c r="I34" s="11" t="s">
        <v>28</v>
      </c>
      <c r="J34" s="19" t="s">
        <v>87</v>
      </c>
      <c r="K34" s="34">
        <v>13000000</v>
      </c>
      <c r="L34" s="34">
        <v>13000000</v>
      </c>
      <c r="M34" s="34">
        <v>0</v>
      </c>
      <c r="N34" s="34">
        <v>0</v>
      </c>
      <c r="O34" s="34">
        <v>13000000</v>
      </c>
      <c r="P34" s="34">
        <v>0</v>
      </c>
      <c r="Q34" s="34">
        <v>7195150</v>
      </c>
      <c r="R34" s="34">
        <v>0</v>
      </c>
      <c r="S34" s="34">
        <v>2902425</v>
      </c>
      <c r="T34" s="34">
        <v>2902425</v>
      </c>
      <c r="U34" s="34">
        <v>2902425</v>
      </c>
      <c r="V34" s="34">
        <v>2902425</v>
      </c>
      <c r="W34" s="34">
        <v>0</v>
      </c>
      <c r="X34" s="34">
        <v>2902425</v>
      </c>
      <c r="Y34" s="12">
        <f t="shared" si="0"/>
        <v>0.22326346153846155</v>
      </c>
      <c r="Z34" s="12">
        <f t="shared" si="1"/>
        <v>0.22326346153846155</v>
      </c>
      <c r="AA34" s="12">
        <f t="shared" si="2"/>
        <v>0.5534730769230769</v>
      </c>
      <c r="AB34" s="12">
        <f t="shared" si="3"/>
        <v>0.77673653846153845</v>
      </c>
    </row>
    <row r="35" spans="1:28" s="17" customFormat="1" hidden="1" outlineLevel="4" x14ac:dyDescent="0.35">
      <c r="A35" s="11" t="s">
        <v>27</v>
      </c>
      <c r="B35" s="11" t="s">
        <v>42</v>
      </c>
      <c r="C35" s="11" t="s">
        <v>29</v>
      </c>
      <c r="D35" s="11" t="s">
        <v>88</v>
      </c>
      <c r="E35" s="11" t="s">
        <v>31</v>
      </c>
      <c r="F35" s="11" t="s">
        <v>32</v>
      </c>
      <c r="G35" s="11" t="s">
        <v>33</v>
      </c>
      <c r="H35" s="11" t="s">
        <v>34</v>
      </c>
      <c r="I35" s="11" t="s">
        <v>28</v>
      </c>
      <c r="J35" s="19" t="s">
        <v>89</v>
      </c>
      <c r="K35" s="34">
        <v>240000</v>
      </c>
      <c r="L35" s="34">
        <v>240000</v>
      </c>
      <c r="M35" s="34">
        <v>0</v>
      </c>
      <c r="N35" s="34">
        <v>0</v>
      </c>
      <c r="O35" s="34">
        <v>240000</v>
      </c>
      <c r="P35" s="34">
        <v>0</v>
      </c>
      <c r="Q35" s="34">
        <v>163029.9</v>
      </c>
      <c r="R35" s="34">
        <v>0</v>
      </c>
      <c r="S35" s="34">
        <v>76904.86</v>
      </c>
      <c r="T35" s="34">
        <v>76904.86</v>
      </c>
      <c r="U35" s="34">
        <v>65.239999999999995</v>
      </c>
      <c r="V35" s="34">
        <v>65.239999999999995</v>
      </c>
      <c r="W35" s="34">
        <v>0</v>
      </c>
      <c r="X35" s="34">
        <v>65.240000000005239</v>
      </c>
      <c r="Y35" s="12">
        <f t="shared" si="0"/>
        <v>0.32043691666666668</v>
      </c>
      <c r="Z35" s="12">
        <f t="shared" si="1"/>
        <v>0.32043691666666668</v>
      </c>
      <c r="AA35" s="12">
        <f t="shared" si="2"/>
        <v>0.67929125000000001</v>
      </c>
      <c r="AB35" s="12">
        <f t="shared" si="3"/>
        <v>0.99972816666666664</v>
      </c>
    </row>
    <row r="36" spans="1:28" s="17" customFormat="1" ht="174" hidden="1" outlineLevel="4" x14ac:dyDescent="0.35">
      <c r="A36" s="11" t="s">
        <v>27</v>
      </c>
      <c r="B36" s="11" t="s">
        <v>42</v>
      </c>
      <c r="C36" s="11" t="s">
        <v>29</v>
      </c>
      <c r="D36" s="11" t="s">
        <v>90</v>
      </c>
      <c r="E36" s="11" t="s">
        <v>31</v>
      </c>
      <c r="F36" s="11" t="s">
        <v>32</v>
      </c>
      <c r="G36" s="11" t="s">
        <v>33</v>
      </c>
      <c r="H36" s="11" t="s">
        <v>34</v>
      </c>
      <c r="I36" s="11" t="s">
        <v>28</v>
      </c>
      <c r="J36" s="19" t="s">
        <v>91</v>
      </c>
      <c r="K36" s="34">
        <v>7260900</v>
      </c>
      <c r="L36" s="34">
        <v>7260900</v>
      </c>
      <c r="M36" s="34">
        <v>0</v>
      </c>
      <c r="N36" s="34">
        <v>0</v>
      </c>
      <c r="O36" s="34">
        <v>7260900</v>
      </c>
      <c r="P36" s="34">
        <v>0</v>
      </c>
      <c r="Q36" s="34">
        <v>4210838</v>
      </c>
      <c r="R36" s="34">
        <v>0</v>
      </c>
      <c r="S36" s="34">
        <v>1864169.06</v>
      </c>
      <c r="T36" s="34">
        <v>1864169.06</v>
      </c>
      <c r="U36" s="34">
        <v>1185892.94</v>
      </c>
      <c r="V36" s="34">
        <v>1185892.94</v>
      </c>
      <c r="W36" s="34">
        <v>0</v>
      </c>
      <c r="X36" s="34">
        <v>1185892.94</v>
      </c>
      <c r="Y36" s="12">
        <f t="shared" si="0"/>
        <v>0.25674077042790838</v>
      </c>
      <c r="Z36" s="12">
        <f t="shared" si="1"/>
        <v>0.25674077042790838</v>
      </c>
      <c r="AA36" s="12">
        <f t="shared" si="2"/>
        <v>0.57993334159677179</v>
      </c>
      <c r="AB36" s="12">
        <f t="shared" si="3"/>
        <v>0.83667411202468012</v>
      </c>
    </row>
    <row r="37" spans="1:28" s="17" customFormat="1" ht="29" hidden="1" outlineLevel="4" x14ac:dyDescent="0.35">
      <c r="A37" s="11" t="s">
        <v>27</v>
      </c>
      <c r="B37" s="11" t="s">
        <v>42</v>
      </c>
      <c r="C37" s="11" t="s">
        <v>29</v>
      </c>
      <c r="D37" s="11" t="s">
        <v>92</v>
      </c>
      <c r="E37" s="11" t="s">
        <v>31</v>
      </c>
      <c r="F37" s="11" t="s">
        <v>32</v>
      </c>
      <c r="G37" s="11" t="s">
        <v>33</v>
      </c>
      <c r="H37" s="11" t="s">
        <v>34</v>
      </c>
      <c r="I37" s="11" t="s">
        <v>28</v>
      </c>
      <c r="J37" s="19" t="s">
        <v>93</v>
      </c>
      <c r="K37" s="34">
        <v>36580000</v>
      </c>
      <c r="L37" s="34">
        <v>36580000</v>
      </c>
      <c r="M37" s="34">
        <v>0</v>
      </c>
      <c r="N37" s="34">
        <v>0</v>
      </c>
      <c r="O37" s="34">
        <v>36580000</v>
      </c>
      <c r="P37" s="34">
        <v>0</v>
      </c>
      <c r="Q37" s="34">
        <v>18569993.420000002</v>
      </c>
      <c r="R37" s="34">
        <v>5585173.5999999996</v>
      </c>
      <c r="S37" s="34">
        <v>11283751.73</v>
      </c>
      <c r="T37" s="34">
        <v>11283751.73</v>
      </c>
      <c r="U37" s="34">
        <v>1141081.25</v>
      </c>
      <c r="V37" s="34">
        <v>1141081.25</v>
      </c>
      <c r="W37" s="34">
        <v>0</v>
      </c>
      <c r="X37" s="34">
        <v>1141081.2499999981</v>
      </c>
      <c r="Y37" s="12">
        <f t="shared" si="0"/>
        <v>0.30846778922908696</v>
      </c>
      <c r="Z37" s="12">
        <f t="shared" si="1"/>
        <v>0.30846778922908696</v>
      </c>
      <c r="AA37" s="12">
        <f t="shared" si="2"/>
        <v>0.66033808146528161</v>
      </c>
      <c r="AB37" s="12">
        <f t="shared" si="3"/>
        <v>0.96880587069436852</v>
      </c>
    </row>
    <row r="38" spans="1:28" s="17" customFormat="1" ht="101.5" hidden="1" outlineLevel="4" x14ac:dyDescent="0.35">
      <c r="A38" s="11" t="s">
        <v>27</v>
      </c>
      <c r="B38" s="11" t="s">
        <v>42</v>
      </c>
      <c r="C38" s="11" t="s">
        <v>29</v>
      </c>
      <c r="D38" s="11" t="s">
        <v>30</v>
      </c>
      <c r="E38" s="11" t="s">
        <v>31</v>
      </c>
      <c r="F38" s="11" t="s">
        <v>32</v>
      </c>
      <c r="G38" s="11" t="s">
        <v>33</v>
      </c>
      <c r="H38" s="11" t="s">
        <v>34</v>
      </c>
      <c r="I38" s="11" t="s">
        <v>28</v>
      </c>
      <c r="J38" s="19" t="s">
        <v>94</v>
      </c>
      <c r="K38" s="34">
        <v>0</v>
      </c>
      <c r="L38" s="34">
        <v>2230148.7799999998</v>
      </c>
      <c r="M38" s="34">
        <v>0</v>
      </c>
      <c r="N38" s="34">
        <v>0</v>
      </c>
      <c r="O38" s="34">
        <v>2230148.7799999998</v>
      </c>
      <c r="P38" s="34">
        <v>0</v>
      </c>
      <c r="Q38" s="34">
        <v>0</v>
      </c>
      <c r="R38" s="34">
        <v>0</v>
      </c>
      <c r="S38" s="34">
        <v>0</v>
      </c>
      <c r="T38" s="34">
        <v>0</v>
      </c>
      <c r="U38" s="34">
        <v>2230148.7799999998</v>
      </c>
      <c r="V38" s="34">
        <v>2230148.7799999998</v>
      </c>
      <c r="W38" s="34">
        <v>0</v>
      </c>
      <c r="X38" s="34">
        <v>2230148.7799999998</v>
      </c>
      <c r="Y38" s="12">
        <f t="shared" si="0"/>
        <v>0</v>
      </c>
      <c r="Z38" s="12">
        <f t="shared" si="1"/>
        <v>0</v>
      </c>
      <c r="AA38" s="12">
        <f t="shared" si="2"/>
        <v>0</v>
      </c>
      <c r="AB38" s="12">
        <f t="shared" si="3"/>
        <v>0</v>
      </c>
    </row>
    <row r="39" spans="1:28" s="17" customFormat="1" hidden="1" outlineLevel="3" x14ac:dyDescent="0.35">
      <c r="A39" s="45"/>
      <c r="B39" s="45"/>
      <c r="C39" s="45" t="s">
        <v>489</v>
      </c>
      <c r="D39" s="45"/>
      <c r="E39" s="45"/>
      <c r="F39" s="45"/>
      <c r="G39" s="45"/>
      <c r="H39" s="45"/>
      <c r="I39" s="45"/>
      <c r="J39" s="46"/>
      <c r="K39" s="47">
        <f t="shared" ref="K39:X39" si="5">SUBTOTAL(9,K26:K38)</f>
        <v>183744836</v>
      </c>
      <c r="L39" s="47">
        <f t="shared" si="5"/>
        <v>185170743.78</v>
      </c>
      <c r="M39" s="47">
        <f t="shared" si="5"/>
        <v>0</v>
      </c>
      <c r="N39" s="47">
        <f t="shared" si="5"/>
        <v>0</v>
      </c>
      <c r="O39" s="47">
        <f t="shared" si="5"/>
        <v>185170743.78</v>
      </c>
      <c r="P39" s="47">
        <f t="shared" si="5"/>
        <v>0</v>
      </c>
      <c r="Q39" s="47">
        <f t="shared" si="5"/>
        <v>78888646.340000004</v>
      </c>
      <c r="R39" s="47">
        <f t="shared" si="5"/>
        <v>5585173.5999999996</v>
      </c>
      <c r="S39" s="47">
        <f t="shared" si="5"/>
        <v>59583740.760000005</v>
      </c>
      <c r="T39" s="47">
        <f t="shared" si="5"/>
        <v>59583740.760000005</v>
      </c>
      <c r="U39" s="47">
        <f t="shared" si="5"/>
        <v>41113183.079999998</v>
      </c>
      <c r="V39" s="47">
        <f t="shared" si="5"/>
        <v>41113183.079999998</v>
      </c>
      <c r="W39" s="47">
        <f t="shared" si="5"/>
        <v>0</v>
      </c>
      <c r="X39" s="47">
        <f t="shared" si="5"/>
        <v>41113183.080000006</v>
      </c>
      <c r="Y39" s="48">
        <f t="shared" si="0"/>
        <v>0.32177729345188033</v>
      </c>
      <c r="Z39" s="48">
        <f t="shared" si="1"/>
        <v>0.32177729345188033</v>
      </c>
      <c r="AA39" s="48">
        <f t="shared" si="2"/>
        <v>0.456194203336801</v>
      </c>
      <c r="AB39" s="48">
        <f t="shared" si="3"/>
        <v>0.77797149678868127</v>
      </c>
    </row>
    <row r="40" spans="1:28" s="17" customFormat="1" hidden="1" outlineLevel="4" x14ac:dyDescent="0.35">
      <c r="A40" s="11" t="s">
        <v>27</v>
      </c>
      <c r="B40" s="11" t="s">
        <v>42</v>
      </c>
      <c r="C40" s="11" t="s">
        <v>95</v>
      </c>
      <c r="D40" s="11" t="s">
        <v>96</v>
      </c>
      <c r="E40" s="11" t="s">
        <v>31</v>
      </c>
      <c r="F40" s="11" t="s">
        <v>32</v>
      </c>
      <c r="G40" s="11" t="s">
        <v>33</v>
      </c>
      <c r="H40" s="11" t="s">
        <v>34</v>
      </c>
      <c r="I40" s="11" t="s">
        <v>28</v>
      </c>
      <c r="J40" s="19" t="s">
        <v>97</v>
      </c>
      <c r="K40" s="34">
        <v>3139517</v>
      </c>
      <c r="L40" s="34">
        <v>3139517</v>
      </c>
      <c r="M40" s="34">
        <v>0</v>
      </c>
      <c r="N40" s="34">
        <v>0</v>
      </c>
      <c r="O40" s="34">
        <v>3139517</v>
      </c>
      <c r="P40" s="34">
        <v>0</v>
      </c>
      <c r="Q40" s="34">
        <v>0</v>
      </c>
      <c r="R40" s="34">
        <v>0</v>
      </c>
      <c r="S40" s="34">
        <v>0</v>
      </c>
      <c r="T40" s="34">
        <v>0</v>
      </c>
      <c r="U40" s="34">
        <v>3139517</v>
      </c>
      <c r="V40" s="34">
        <v>3139517</v>
      </c>
      <c r="W40" s="34">
        <v>0</v>
      </c>
      <c r="X40" s="34">
        <v>3139517</v>
      </c>
      <c r="Y40" s="12">
        <f t="shared" si="0"/>
        <v>0</v>
      </c>
      <c r="Z40" s="12">
        <f t="shared" si="1"/>
        <v>0</v>
      </c>
      <c r="AA40" s="12">
        <f t="shared" si="2"/>
        <v>0</v>
      </c>
      <c r="AB40" s="12">
        <f t="shared" si="3"/>
        <v>0</v>
      </c>
    </row>
    <row r="41" spans="1:28" s="17" customFormat="1" ht="29" hidden="1" outlineLevel="4" x14ac:dyDescent="0.35">
      <c r="A41" s="11" t="s">
        <v>27</v>
      </c>
      <c r="B41" s="11" t="s">
        <v>42</v>
      </c>
      <c r="C41" s="11" t="s">
        <v>95</v>
      </c>
      <c r="D41" s="11" t="s">
        <v>98</v>
      </c>
      <c r="E41" s="11" t="s">
        <v>31</v>
      </c>
      <c r="F41" s="11" t="s">
        <v>32</v>
      </c>
      <c r="G41" s="11" t="s">
        <v>33</v>
      </c>
      <c r="H41" s="11" t="s">
        <v>34</v>
      </c>
      <c r="I41" s="11" t="s">
        <v>28</v>
      </c>
      <c r="J41" s="19" t="s">
        <v>99</v>
      </c>
      <c r="K41" s="34">
        <v>2470645</v>
      </c>
      <c r="L41" s="34">
        <v>2470645</v>
      </c>
      <c r="M41" s="34">
        <v>0</v>
      </c>
      <c r="N41" s="34">
        <v>0</v>
      </c>
      <c r="O41" s="34">
        <v>2470645</v>
      </c>
      <c r="P41" s="34">
        <v>0</v>
      </c>
      <c r="Q41" s="34">
        <v>0</v>
      </c>
      <c r="R41" s="34">
        <v>0</v>
      </c>
      <c r="S41" s="34">
        <v>1950188.69</v>
      </c>
      <c r="T41" s="34">
        <v>1950188.69</v>
      </c>
      <c r="U41" s="34">
        <v>520456.31</v>
      </c>
      <c r="V41" s="34">
        <v>520456.31</v>
      </c>
      <c r="W41" s="34">
        <v>0</v>
      </c>
      <c r="X41" s="34">
        <v>520456.31000000006</v>
      </c>
      <c r="Y41" s="12">
        <f t="shared" si="0"/>
        <v>0.78934395269251545</v>
      </c>
      <c r="Z41" s="12">
        <f t="shared" si="1"/>
        <v>0.78934395269251545</v>
      </c>
      <c r="AA41" s="12">
        <f t="shared" si="2"/>
        <v>0</v>
      </c>
      <c r="AB41" s="12">
        <f t="shared" si="3"/>
        <v>0.78934395269251545</v>
      </c>
    </row>
    <row r="42" spans="1:28" s="17" customFormat="1" hidden="1" outlineLevel="4" x14ac:dyDescent="0.35">
      <c r="A42" s="11" t="s">
        <v>27</v>
      </c>
      <c r="B42" s="11" t="s">
        <v>42</v>
      </c>
      <c r="C42" s="11" t="s">
        <v>95</v>
      </c>
      <c r="D42" s="11" t="s">
        <v>100</v>
      </c>
      <c r="E42" s="11" t="s">
        <v>31</v>
      </c>
      <c r="F42" s="11" t="s">
        <v>32</v>
      </c>
      <c r="G42" s="11" t="s">
        <v>33</v>
      </c>
      <c r="H42" s="11" t="s">
        <v>34</v>
      </c>
      <c r="I42" s="11" t="s">
        <v>28</v>
      </c>
      <c r="J42" s="19" t="s">
        <v>101</v>
      </c>
      <c r="K42" s="34">
        <v>5073687</v>
      </c>
      <c r="L42" s="34">
        <v>5073687</v>
      </c>
      <c r="M42" s="34">
        <v>0</v>
      </c>
      <c r="N42" s="34">
        <v>0</v>
      </c>
      <c r="O42" s="34">
        <v>5073687</v>
      </c>
      <c r="P42" s="34">
        <v>0</v>
      </c>
      <c r="Q42" s="34">
        <v>0</v>
      </c>
      <c r="R42" s="34">
        <v>0</v>
      </c>
      <c r="S42" s="34">
        <v>5061979.8</v>
      </c>
      <c r="T42" s="34">
        <v>5061979.8</v>
      </c>
      <c r="U42" s="34">
        <v>11707.2</v>
      </c>
      <c r="V42" s="34">
        <v>11707.2</v>
      </c>
      <c r="W42" s="34">
        <v>0</v>
      </c>
      <c r="X42" s="34">
        <v>11707.200000000186</v>
      </c>
      <c r="Y42" s="12">
        <f t="shared" si="0"/>
        <v>0.99769256558396291</v>
      </c>
      <c r="Z42" s="12">
        <f t="shared" si="1"/>
        <v>0.99769256558396291</v>
      </c>
      <c r="AA42" s="12">
        <f t="shared" si="2"/>
        <v>0</v>
      </c>
      <c r="AB42" s="12">
        <f t="shared" si="3"/>
        <v>0.99769256558396291</v>
      </c>
    </row>
    <row r="43" spans="1:28" s="17" customFormat="1" hidden="1" outlineLevel="3" x14ac:dyDescent="0.35">
      <c r="A43" s="45"/>
      <c r="B43" s="45"/>
      <c r="C43" s="45" t="s">
        <v>490</v>
      </c>
      <c r="D43" s="45"/>
      <c r="E43" s="45"/>
      <c r="F43" s="45"/>
      <c r="G43" s="45"/>
      <c r="H43" s="45"/>
      <c r="I43" s="45"/>
      <c r="J43" s="46"/>
      <c r="K43" s="47">
        <f t="shared" ref="K43:X43" si="6">SUBTOTAL(9,K40:K42)</f>
        <v>10683849</v>
      </c>
      <c r="L43" s="47">
        <f t="shared" si="6"/>
        <v>10683849</v>
      </c>
      <c r="M43" s="47">
        <f t="shared" si="6"/>
        <v>0</v>
      </c>
      <c r="N43" s="47">
        <f t="shared" si="6"/>
        <v>0</v>
      </c>
      <c r="O43" s="47">
        <f t="shared" si="6"/>
        <v>10683849</v>
      </c>
      <c r="P43" s="47">
        <f t="shared" si="6"/>
        <v>0</v>
      </c>
      <c r="Q43" s="47">
        <f t="shared" si="6"/>
        <v>0</v>
      </c>
      <c r="R43" s="47">
        <f t="shared" si="6"/>
        <v>0</v>
      </c>
      <c r="S43" s="47">
        <f t="shared" si="6"/>
        <v>7012168.4900000002</v>
      </c>
      <c r="T43" s="47">
        <f t="shared" si="6"/>
        <v>7012168.4900000002</v>
      </c>
      <c r="U43" s="47">
        <f t="shared" si="6"/>
        <v>3671680.5100000002</v>
      </c>
      <c r="V43" s="47">
        <f t="shared" si="6"/>
        <v>3671680.5100000002</v>
      </c>
      <c r="W43" s="47">
        <f t="shared" si="6"/>
        <v>0</v>
      </c>
      <c r="X43" s="47">
        <f t="shared" si="6"/>
        <v>3671680.5100000002</v>
      </c>
      <c r="Y43" s="48">
        <f t="shared" si="0"/>
        <v>0.65633354514838238</v>
      </c>
      <c r="Z43" s="48">
        <f t="shared" si="1"/>
        <v>0.65633354514838238</v>
      </c>
      <c r="AA43" s="48">
        <f t="shared" si="2"/>
        <v>0</v>
      </c>
      <c r="AB43" s="48">
        <f t="shared" si="3"/>
        <v>0.65633354514838238</v>
      </c>
    </row>
    <row r="44" spans="1:28" s="17" customFormat="1" hidden="1" outlineLevel="4" x14ac:dyDescent="0.35">
      <c r="A44" s="11" t="s">
        <v>27</v>
      </c>
      <c r="B44" s="11" t="s">
        <v>42</v>
      </c>
      <c r="C44" s="11" t="s">
        <v>102</v>
      </c>
      <c r="D44" s="11" t="s">
        <v>103</v>
      </c>
      <c r="E44" s="11" t="s">
        <v>31</v>
      </c>
      <c r="F44" s="11" t="s">
        <v>41</v>
      </c>
      <c r="G44" s="11" t="s">
        <v>104</v>
      </c>
      <c r="H44" s="11" t="s">
        <v>34</v>
      </c>
      <c r="I44" s="11" t="s">
        <v>28</v>
      </c>
      <c r="J44" s="19" t="s">
        <v>105</v>
      </c>
      <c r="K44" s="34">
        <v>4153074</v>
      </c>
      <c r="L44" s="34">
        <v>4153074</v>
      </c>
      <c r="M44" s="34">
        <v>0</v>
      </c>
      <c r="N44" s="34">
        <v>0</v>
      </c>
      <c r="O44" s="34">
        <v>4153074</v>
      </c>
      <c r="P44" s="34">
        <v>0</v>
      </c>
      <c r="Q44" s="34">
        <v>0</v>
      </c>
      <c r="R44" s="34">
        <v>0</v>
      </c>
      <c r="S44" s="34">
        <v>1948068.48</v>
      </c>
      <c r="T44" s="34">
        <v>1948068.48</v>
      </c>
      <c r="U44" s="34">
        <v>2205005.52</v>
      </c>
      <c r="V44" s="34">
        <v>2205005.52</v>
      </c>
      <c r="W44" s="34">
        <v>0</v>
      </c>
      <c r="X44" s="34">
        <v>2205005.52</v>
      </c>
      <c r="Y44" s="12">
        <f t="shared" si="0"/>
        <v>0.46906664316600183</v>
      </c>
      <c r="Z44" s="12">
        <f t="shared" si="1"/>
        <v>0.46906664316600183</v>
      </c>
      <c r="AA44" s="12">
        <f t="shared" si="2"/>
        <v>0</v>
      </c>
      <c r="AB44" s="12">
        <f t="shared" si="3"/>
        <v>0.46906664316600183</v>
      </c>
    </row>
    <row r="45" spans="1:28" s="17" customFormat="1" hidden="1" outlineLevel="4" x14ac:dyDescent="0.35">
      <c r="A45" s="11" t="s">
        <v>27</v>
      </c>
      <c r="B45" s="11" t="s">
        <v>42</v>
      </c>
      <c r="C45" s="11" t="s">
        <v>102</v>
      </c>
      <c r="D45" s="11" t="s">
        <v>106</v>
      </c>
      <c r="E45" s="11" t="s">
        <v>31</v>
      </c>
      <c r="F45" s="11" t="s">
        <v>41</v>
      </c>
      <c r="G45" s="11" t="s">
        <v>104</v>
      </c>
      <c r="H45" s="11" t="s">
        <v>34</v>
      </c>
      <c r="I45" s="11" t="s">
        <v>28</v>
      </c>
      <c r="J45" s="19" t="s">
        <v>107</v>
      </c>
      <c r="K45" s="34">
        <v>13934594</v>
      </c>
      <c r="L45" s="34">
        <v>13934594</v>
      </c>
      <c r="M45" s="34">
        <v>0</v>
      </c>
      <c r="N45" s="34">
        <v>0</v>
      </c>
      <c r="O45" s="34">
        <v>13934594</v>
      </c>
      <c r="P45" s="34">
        <v>0</v>
      </c>
      <c r="Q45" s="34">
        <v>0</v>
      </c>
      <c r="R45" s="34">
        <v>0</v>
      </c>
      <c r="S45" s="34">
        <v>10253619.609999999</v>
      </c>
      <c r="T45" s="34">
        <v>10253619.609999999</v>
      </c>
      <c r="U45" s="34">
        <v>3680974.39</v>
      </c>
      <c r="V45" s="34">
        <v>3680974.39</v>
      </c>
      <c r="W45" s="34">
        <v>0</v>
      </c>
      <c r="X45" s="34">
        <v>3680974.3900000006</v>
      </c>
      <c r="Y45" s="12">
        <f t="shared" si="0"/>
        <v>0.73583913603797857</v>
      </c>
      <c r="Z45" s="12">
        <f t="shared" si="1"/>
        <v>0.73583913603797857</v>
      </c>
      <c r="AA45" s="12">
        <f t="shared" si="2"/>
        <v>0</v>
      </c>
      <c r="AB45" s="12">
        <f t="shared" si="3"/>
        <v>0.73583913603797857</v>
      </c>
    </row>
    <row r="46" spans="1:28" s="17" customFormat="1" hidden="1" outlineLevel="4" x14ac:dyDescent="0.35">
      <c r="A46" s="11" t="s">
        <v>27</v>
      </c>
      <c r="B46" s="11" t="s">
        <v>42</v>
      </c>
      <c r="C46" s="11" t="s">
        <v>102</v>
      </c>
      <c r="D46" s="11" t="s">
        <v>108</v>
      </c>
      <c r="E46" s="11" t="s">
        <v>31</v>
      </c>
      <c r="F46" s="11" t="s">
        <v>41</v>
      </c>
      <c r="G46" s="11" t="s">
        <v>104</v>
      </c>
      <c r="H46" s="11" t="s">
        <v>34</v>
      </c>
      <c r="I46" s="11" t="s">
        <v>28</v>
      </c>
      <c r="J46" s="19" t="s">
        <v>109</v>
      </c>
      <c r="K46" s="34">
        <v>545000</v>
      </c>
      <c r="L46" s="34">
        <v>545000</v>
      </c>
      <c r="M46" s="34">
        <v>0</v>
      </c>
      <c r="N46" s="34">
        <v>0</v>
      </c>
      <c r="O46" s="34">
        <v>545000</v>
      </c>
      <c r="P46" s="34">
        <v>0</v>
      </c>
      <c r="Q46" s="34">
        <v>0</v>
      </c>
      <c r="R46" s="34">
        <v>0</v>
      </c>
      <c r="S46" s="34">
        <v>511862.97</v>
      </c>
      <c r="T46" s="34">
        <v>511862.97</v>
      </c>
      <c r="U46" s="34">
        <v>33137.03</v>
      </c>
      <c r="V46" s="34">
        <v>33137.03</v>
      </c>
      <c r="W46" s="34">
        <v>0</v>
      </c>
      <c r="X46" s="34">
        <v>33137.030000000028</v>
      </c>
      <c r="Y46" s="12">
        <f t="shared" si="0"/>
        <v>0.93919811009174303</v>
      </c>
      <c r="Z46" s="12">
        <f t="shared" si="1"/>
        <v>0.93919811009174303</v>
      </c>
      <c r="AA46" s="12">
        <f t="shared" si="2"/>
        <v>0</v>
      </c>
      <c r="AB46" s="12">
        <f t="shared" si="3"/>
        <v>0.93919811009174303</v>
      </c>
    </row>
    <row r="47" spans="1:28" s="17" customFormat="1" hidden="1" outlineLevel="4" x14ac:dyDescent="0.35">
      <c r="A47" s="11" t="s">
        <v>27</v>
      </c>
      <c r="B47" s="11" t="s">
        <v>42</v>
      </c>
      <c r="C47" s="11" t="s">
        <v>102</v>
      </c>
      <c r="D47" s="11" t="s">
        <v>110</v>
      </c>
      <c r="E47" s="11" t="s">
        <v>31</v>
      </c>
      <c r="F47" s="11" t="s">
        <v>41</v>
      </c>
      <c r="G47" s="11" t="s">
        <v>104</v>
      </c>
      <c r="H47" s="11" t="s">
        <v>34</v>
      </c>
      <c r="I47" s="11" t="s">
        <v>28</v>
      </c>
      <c r="J47" s="19" t="s">
        <v>111</v>
      </c>
      <c r="K47" s="34">
        <v>884000</v>
      </c>
      <c r="L47" s="34">
        <v>884000</v>
      </c>
      <c r="M47" s="34">
        <v>0</v>
      </c>
      <c r="N47" s="34">
        <v>0</v>
      </c>
      <c r="O47" s="34">
        <v>884000</v>
      </c>
      <c r="P47" s="34">
        <v>0</v>
      </c>
      <c r="Q47" s="34">
        <v>0</v>
      </c>
      <c r="R47" s="34">
        <v>0</v>
      </c>
      <c r="S47" s="34">
        <v>864450</v>
      </c>
      <c r="T47" s="34">
        <v>864450</v>
      </c>
      <c r="U47" s="34">
        <v>19550</v>
      </c>
      <c r="V47" s="34">
        <v>19550</v>
      </c>
      <c r="W47" s="34">
        <v>0</v>
      </c>
      <c r="X47" s="34">
        <v>19550</v>
      </c>
      <c r="Y47" s="12">
        <f t="shared" si="0"/>
        <v>0.97788461538461535</v>
      </c>
      <c r="Z47" s="12">
        <f t="shared" si="1"/>
        <v>0.97788461538461535</v>
      </c>
      <c r="AA47" s="12">
        <f t="shared" si="2"/>
        <v>0</v>
      </c>
      <c r="AB47" s="12">
        <f t="shared" si="3"/>
        <v>0.97788461538461535</v>
      </c>
    </row>
    <row r="48" spans="1:28" s="17" customFormat="1" hidden="1" outlineLevel="4" x14ac:dyDescent="0.35">
      <c r="A48" s="11" t="s">
        <v>27</v>
      </c>
      <c r="B48" s="11" t="s">
        <v>42</v>
      </c>
      <c r="C48" s="11" t="s">
        <v>102</v>
      </c>
      <c r="D48" s="11" t="s">
        <v>112</v>
      </c>
      <c r="E48" s="11" t="s">
        <v>31</v>
      </c>
      <c r="F48" s="11" t="s">
        <v>41</v>
      </c>
      <c r="G48" s="11" t="s">
        <v>113</v>
      </c>
      <c r="H48" s="11" t="s">
        <v>34</v>
      </c>
      <c r="I48" s="11" t="s">
        <v>28</v>
      </c>
      <c r="J48" s="19" t="s">
        <v>114</v>
      </c>
      <c r="K48" s="34">
        <v>40447050</v>
      </c>
      <c r="L48" s="34">
        <v>31190270</v>
      </c>
      <c r="M48" s="34">
        <v>0</v>
      </c>
      <c r="N48" s="34">
        <v>0</v>
      </c>
      <c r="O48" s="34">
        <v>31190270</v>
      </c>
      <c r="P48" s="34">
        <v>1021472.28</v>
      </c>
      <c r="Q48" s="34">
        <v>7306799.2199999997</v>
      </c>
      <c r="R48" s="34">
        <v>0</v>
      </c>
      <c r="S48" s="34">
        <v>19070183.460000001</v>
      </c>
      <c r="T48" s="34">
        <v>19070183.460000001</v>
      </c>
      <c r="U48" s="34">
        <v>3791815.04</v>
      </c>
      <c r="V48" s="34">
        <v>3791815.04</v>
      </c>
      <c r="W48" s="34">
        <v>0</v>
      </c>
      <c r="X48" s="34">
        <v>3791815.0399999991</v>
      </c>
      <c r="Y48" s="12">
        <f t="shared" si="0"/>
        <v>0.61141450394626273</v>
      </c>
      <c r="Z48" s="12">
        <f t="shared" si="1"/>
        <v>0.61141450394626273</v>
      </c>
      <c r="AA48" s="12">
        <f t="shared" si="2"/>
        <v>0.26701504988574964</v>
      </c>
      <c r="AB48" s="12">
        <f t="shared" si="3"/>
        <v>0.87842955383201238</v>
      </c>
    </row>
    <row r="49" spans="1:28" s="17" customFormat="1" hidden="1" outlineLevel="3" x14ac:dyDescent="0.35">
      <c r="A49" s="45"/>
      <c r="B49" s="45"/>
      <c r="C49" s="45" t="s">
        <v>491</v>
      </c>
      <c r="D49" s="45"/>
      <c r="E49" s="45"/>
      <c r="F49" s="45"/>
      <c r="G49" s="45"/>
      <c r="H49" s="45"/>
      <c r="I49" s="45"/>
      <c r="J49" s="46"/>
      <c r="K49" s="47">
        <f t="shared" ref="K49:X49" si="7">SUBTOTAL(9,K44:K48)</f>
        <v>59963718</v>
      </c>
      <c r="L49" s="47">
        <f t="shared" si="7"/>
        <v>50706938</v>
      </c>
      <c r="M49" s="47">
        <f t="shared" si="7"/>
        <v>0</v>
      </c>
      <c r="N49" s="47">
        <f t="shared" si="7"/>
        <v>0</v>
      </c>
      <c r="O49" s="47">
        <f t="shared" si="7"/>
        <v>50706938</v>
      </c>
      <c r="P49" s="47">
        <f t="shared" si="7"/>
        <v>1021472.28</v>
      </c>
      <c r="Q49" s="47">
        <f t="shared" si="7"/>
        <v>7306799.2199999997</v>
      </c>
      <c r="R49" s="47">
        <f t="shared" si="7"/>
        <v>0</v>
      </c>
      <c r="S49" s="47">
        <f t="shared" si="7"/>
        <v>32648184.520000003</v>
      </c>
      <c r="T49" s="47">
        <f t="shared" si="7"/>
        <v>32648184.520000003</v>
      </c>
      <c r="U49" s="47">
        <f t="shared" si="7"/>
        <v>9730481.9800000004</v>
      </c>
      <c r="V49" s="47">
        <f t="shared" si="7"/>
        <v>9730481.9800000004</v>
      </c>
      <c r="W49" s="47">
        <f t="shared" si="7"/>
        <v>0</v>
      </c>
      <c r="X49" s="47">
        <f t="shared" si="7"/>
        <v>9730481.9800000004</v>
      </c>
      <c r="Y49" s="48">
        <f t="shared" si="0"/>
        <v>0.64386030408698713</v>
      </c>
      <c r="Z49" s="48">
        <f t="shared" si="1"/>
        <v>0.64386030408698713</v>
      </c>
      <c r="AA49" s="48">
        <f t="shared" si="2"/>
        <v>0.16424323432820967</v>
      </c>
      <c r="AB49" s="48">
        <f t="shared" si="3"/>
        <v>0.80810353841519678</v>
      </c>
    </row>
    <row r="50" spans="1:28" s="17" customFormat="1" ht="87" hidden="1" outlineLevel="4" x14ac:dyDescent="0.35">
      <c r="A50" s="11" t="s">
        <v>27</v>
      </c>
      <c r="B50" s="11" t="s">
        <v>42</v>
      </c>
      <c r="C50" s="11" t="s">
        <v>36</v>
      </c>
      <c r="D50" s="11" t="s">
        <v>37</v>
      </c>
      <c r="E50" s="11" t="s">
        <v>63</v>
      </c>
      <c r="F50" s="11" t="s">
        <v>32</v>
      </c>
      <c r="G50" s="11" t="s">
        <v>39</v>
      </c>
      <c r="H50" s="11" t="s">
        <v>34</v>
      </c>
      <c r="I50" s="11" t="s">
        <v>28</v>
      </c>
      <c r="J50" s="19" t="s">
        <v>329</v>
      </c>
      <c r="K50" s="34">
        <v>37280148</v>
      </c>
      <c r="L50" s="34">
        <v>34981215</v>
      </c>
      <c r="M50" s="34">
        <v>0</v>
      </c>
      <c r="N50" s="34">
        <v>0</v>
      </c>
      <c r="O50" s="34">
        <v>34981215</v>
      </c>
      <c r="P50" s="34">
        <v>0</v>
      </c>
      <c r="Q50" s="34">
        <v>11865236.890000001</v>
      </c>
      <c r="R50" s="34">
        <v>0</v>
      </c>
      <c r="S50" s="34">
        <v>23115978.109999999</v>
      </c>
      <c r="T50" s="34">
        <v>23115978.109999999</v>
      </c>
      <c r="U50" s="34">
        <v>0</v>
      </c>
      <c r="V50" s="34">
        <v>0</v>
      </c>
      <c r="W50" s="34">
        <v>0</v>
      </c>
      <c r="X50" s="34">
        <v>0</v>
      </c>
      <c r="Y50" s="12">
        <f t="shared" si="0"/>
        <v>0.66081118423130814</v>
      </c>
      <c r="Z50" s="12">
        <f t="shared" si="1"/>
        <v>0.66081118423130814</v>
      </c>
      <c r="AA50" s="12">
        <f t="shared" si="2"/>
        <v>0.33918881576869186</v>
      </c>
      <c r="AB50" s="12">
        <f t="shared" si="3"/>
        <v>1</v>
      </c>
    </row>
    <row r="51" spans="1:28" s="17" customFormat="1" ht="87" hidden="1" outlineLevel="4" x14ac:dyDescent="0.35">
      <c r="A51" s="11" t="s">
        <v>27</v>
      </c>
      <c r="B51" s="11" t="s">
        <v>42</v>
      </c>
      <c r="C51" s="11" t="s">
        <v>36</v>
      </c>
      <c r="D51" s="11" t="s">
        <v>37</v>
      </c>
      <c r="E51" s="11" t="s">
        <v>115</v>
      </c>
      <c r="F51" s="11" t="s">
        <v>32</v>
      </c>
      <c r="G51" s="11" t="s">
        <v>39</v>
      </c>
      <c r="H51" s="11" t="s">
        <v>34</v>
      </c>
      <c r="I51" s="11" t="s">
        <v>28</v>
      </c>
      <c r="J51" s="19" t="s">
        <v>330</v>
      </c>
      <c r="K51" s="34">
        <v>16961350</v>
      </c>
      <c r="L51" s="34">
        <v>18841815</v>
      </c>
      <c r="M51" s="34">
        <v>0</v>
      </c>
      <c r="N51" s="34">
        <v>0</v>
      </c>
      <c r="O51" s="34">
        <v>18841815</v>
      </c>
      <c r="P51" s="34">
        <v>0</v>
      </c>
      <c r="Q51" s="34">
        <v>4329696.96</v>
      </c>
      <c r="R51" s="34">
        <v>0</v>
      </c>
      <c r="S51" s="34">
        <v>14512118.039999999</v>
      </c>
      <c r="T51" s="34">
        <v>14512118.039999999</v>
      </c>
      <c r="U51" s="34">
        <v>0</v>
      </c>
      <c r="V51" s="34">
        <v>0</v>
      </c>
      <c r="W51" s="34">
        <v>0</v>
      </c>
      <c r="X51" s="34">
        <v>0</v>
      </c>
      <c r="Y51" s="12">
        <f t="shared" si="0"/>
        <v>0.77020807390370827</v>
      </c>
      <c r="Z51" s="12">
        <f t="shared" si="1"/>
        <v>0.77020807390370827</v>
      </c>
      <c r="AA51" s="12">
        <f t="shared" si="2"/>
        <v>0.22979192609629168</v>
      </c>
      <c r="AB51" s="12">
        <f t="shared" si="3"/>
        <v>1</v>
      </c>
    </row>
    <row r="52" spans="1:28" s="17" customFormat="1" ht="58" hidden="1" outlineLevel="4" x14ac:dyDescent="0.35">
      <c r="A52" s="11" t="s">
        <v>27</v>
      </c>
      <c r="B52" s="11" t="s">
        <v>42</v>
      </c>
      <c r="C52" s="11" t="s">
        <v>36</v>
      </c>
      <c r="D52" s="11" t="s">
        <v>37</v>
      </c>
      <c r="E52" s="11" t="s">
        <v>116</v>
      </c>
      <c r="F52" s="11" t="s">
        <v>32</v>
      </c>
      <c r="G52" s="11" t="s">
        <v>39</v>
      </c>
      <c r="H52" s="11" t="s">
        <v>34</v>
      </c>
      <c r="I52" s="11" t="s">
        <v>28</v>
      </c>
      <c r="J52" s="19" t="s">
        <v>331</v>
      </c>
      <c r="K52" s="34">
        <v>58033638</v>
      </c>
      <c r="L52" s="34">
        <v>57285033</v>
      </c>
      <c r="M52" s="34">
        <v>0</v>
      </c>
      <c r="N52" s="34">
        <v>0</v>
      </c>
      <c r="O52" s="34">
        <v>57285033</v>
      </c>
      <c r="P52" s="34">
        <v>0</v>
      </c>
      <c r="Q52" s="34">
        <v>0</v>
      </c>
      <c r="R52" s="34">
        <v>0</v>
      </c>
      <c r="S52" s="34">
        <v>57285033</v>
      </c>
      <c r="T52" s="34">
        <v>57285033</v>
      </c>
      <c r="U52" s="34">
        <v>0</v>
      </c>
      <c r="V52" s="34">
        <v>0</v>
      </c>
      <c r="W52" s="34">
        <v>0</v>
      </c>
      <c r="X52" s="34">
        <v>0</v>
      </c>
      <c r="Y52" s="12">
        <f t="shared" si="0"/>
        <v>1</v>
      </c>
      <c r="Z52" s="12">
        <f t="shared" si="1"/>
        <v>1</v>
      </c>
      <c r="AA52" s="12">
        <f t="shared" si="2"/>
        <v>0</v>
      </c>
      <c r="AB52" s="12">
        <f t="shared" si="3"/>
        <v>1</v>
      </c>
    </row>
    <row r="53" spans="1:28" s="17" customFormat="1" ht="58" hidden="1" outlineLevel="4" x14ac:dyDescent="0.35">
      <c r="A53" s="11" t="s">
        <v>27</v>
      </c>
      <c r="B53" s="11" t="s">
        <v>42</v>
      </c>
      <c r="C53" s="11" t="s">
        <v>36</v>
      </c>
      <c r="D53" s="11" t="s">
        <v>37</v>
      </c>
      <c r="E53" s="11" t="s">
        <v>117</v>
      </c>
      <c r="F53" s="11" t="s">
        <v>32</v>
      </c>
      <c r="G53" s="11" t="s">
        <v>39</v>
      </c>
      <c r="H53" s="11" t="s">
        <v>40</v>
      </c>
      <c r="I53" s="11" t="s">
        <v>28</v>
      </c>
      <c r="J53" s="19" t="s">
        <v>332</v>
      </c>
      <c r="K53" s="34">
        <v>4031548315</v>
      </c>
      <c r="L53" s="34">
        <v>4031548315</v>
      </c>
      <c r="M53" s="34">
        <v>0</v>
      </c>
      <c r="N53" s="34">
        <v>0</v>
      </c>
      <c r="O53" s="34">
        <v>4031548315</v>
      </c>
      <c r="P53" s="34">
        <v>0</v>
      </c>
      <c r="Q53" s="34">
        <v>863903210</v>
      </c>
      <c r="R53" s="34">
        <v>0</v>
      </c>
      <c r="S53" s="34">
        <v>3167645105</v>
      </c>
      <c r="T53" s="34">
        <v>3167645105</v>
      </c>
      <c r="U53" s="34">
        <v>0</v>
      </c>
      <c r="V53" s="34">
        <v>0</v>
      </c>
      <c r="W53" s="34">
        <v>0</v>
      </c>
      <c r="X53" s="34">
        <v>0</v>
      </c>
      <c r="Y53" s="12">
        <f t="shared" si="0"/>
        <v>0.78571428580287273</v>
      </c>
      <c r="Z53" s="12">
        <f t="shared" si="1"/>
        <v>0.78571428580287273</v>
      </c>
      <c r="AA53" s="12">
        <f t="shared" si="2"/>
        <v>0.21428571419712727</v>
      </c>
      <c r="AB53" s="12">
        <f t="shared" si="3"/>
        <v>1</v>
      </c>
    </row>
    <row r="54" spans="1:28" s="17" customFormat="1" ht="72.5" hidden="1" outlineLevel="4" x14ac:dyDescent="0.35">
      <c r="A54" s="11" t="s">
        <v>27</v>
      </c>
      <c r="B54" s="11" t="s">
        <v>42</v>
      </c>
      <c r="C54" s="11" t="s">
        <v>36</v>
      </c>
      <c r="D54" s="11" t="s">
        <v>37</v>
      </c>
      <c r="E54" s="11" t="s">
        <v>118</v>
      </c>
      <c r="F54" s="11" t="s">
        <v>32</v>
      </c>
      <c r="G54" s="11" t="s">
        <v>39</v>
      </c>
      <c r="H54" s="11" t="s">
        <v>40</v>
      </c>
      <c r="I54" s="11" t="s">
        <v>28</v>
      </c>
      <c r="J54" s="19" t="s">
        <v>333</v>
      </c>
      <c r="K54" s="34">
        <v>2444778463</v>
      </c>
      <c r="L54" s="34">
        <v>2444778463</v>
      </c>
      <c r="M54" s="34">
        <v>0</v>
      </c>
      <c r="N54" s="34">
        <v>0</v>
      </c>
      <c r="O54" s="34">
        <v>2444778463</v>
      </c>
      <c r="P54" s="34">
        <v>0</v>
      </c>
      <c r="Q54" s="34">
        <v>523881100</v>
      </c>
      <c r="R54" s="34">
        <v>0</v>
      </c>
      <c r="S54" s="34">
        <v>1920897363</v>
      </c>
      <c r="T54" s="34">
        <v>1920897363</v>
      </c>
      <c r="U54" s="34">
        <v>0</v>
      </c>
      <c r="V54" s="34">
        <v>0</v>
      </c>
      <c r="W54" s="34">
        <v>0</v>
      </c>
      <c r="X54" s="34">
        <v>0</v>
      </c>
      <c r="Y54" s="12">
        <f t="shared" si="0"/>
        <v>0.78571428539290111</v>
      </c>
      <c r="Z54" s="12">
        <f t="shared" si="1"/>
        <v>0.78571428539290111</v>
      </c>
      <c r="AA54" s="12">
        <f t="shared" si="2"/>
        <v>0.21428571460709894</v>
      </c>
      <c r="AB54" s="12">
        <f t="shared" si="3"/>
        <v>1</v>
      </c>
    </row>
    <row r="55" spans="1:28" s="17" customFormat="1" ht="101.5" hidden="1" outlineLevel="4" x14ac:dyDescent="0.35">
      <c r="A55" s="11" t="s">
        <v>27</v>
      </c>
      <c r="B55" s="11" t="s">
        <v>42</v>
      </c>
      <c r="C55" s="11" t="s">
        <v>36</v>
      </c>
      <c r="D55" s="11" t="s">
        <v>37</v>
      </c>
      <c r="E55" s="11" t="s">
        <v>38</v>
      </c>
      <c r="F55" s="11" t="s">
        <v>32</v>
      </c>
      <c r="G55" s="11" t="s">
        <v>39</v>
      </c>
      <c r="H55" s="11" t="s">
        <v>40</v>
      </c>
      <c r="I55" s="11" t="s">
        <v>28</v>
      </c>
      <c r="J55" s="19" t="s">
        <v>334</v>
      </c>
      <c r="K55" s="34">
        <v>572608745648</v>
      </c>
      <c r="L55" s="34">
        <v>544323238512.21002</v>
      </c>
      <c r="M55" s="34">
        <v>0</v>
      </c>
      <c r="N55" s="34">
        <v>0</v>
      </c>
      <c r="O55" s="34">
        <v>544323238512.21002</v>
      </c>
      <c r="P55" s="34">
        <v>0</v>
      </c>
      <c r="Q55" s="34">
        <v>58035570636.209999</v>
      </c>
      <c r="R55" s="34">
        <v>0</v>
      </c>
      <c r="S55" s="34">
        <v>474765927764</v>
      </c>
      <c r="T55" s="34">
        <v>474765927764</v>
      </c>
      <c r="U55" s="34">
        <v>11521740112</v>
      </c>
      <c r="V55" s="34">
        <v>11521740112</v>
      </c>
      <c r="W55" s="34">
        <v>11521740110</v>
      </c>
      <c r="X55" s="34">
        <v>2.0000228881835938</v>
      </c>
      <c r="Y55" s="12">
        <f t="shared" si="0"/>
        <v>0.87221322584292027</v>
      </c>
      <c r="Z55" s="12">
        <f t="shared" si="1"/>
        <v>0.87221322584292027</v>
      </c>
      <c r="AA55" s="12">
        <f t="shared" si="2"/>
        <v>0.10661968207500692</v>
      </c>
      <c r="AB55" s="12">
        <f t="shared" si="3"/>
        <v>0.97883290791792721</v>
      </c>
    </row>
    <row r="56" spans="1:28" s="17" customFormat="1" ht="101.5" hidden="1" outlineLevel="4" x14ac:dyDescent="0.35">
      <c r="A56" s="11" t="s">
        <v>27</v>
      </c>
      <c r="B56" s="11" t="s">
        <v>42</v>
      </c>
      <c r="C56" s="11" t="s">
        <v>36</v>
      </c>
      <c r="D56" s="11" t="s">
        <v>37</v>
      </c>
      <c r="E56" s="11" t="s">
        <v>38</v>
      </c>
      <c r="F56" s="11" t="s">
        <v>41</v>
      </c>
      <c r="G56" s="11" t="s">
        <v>39</v>
      </c>
      <c r="H56" s="11" t="s">
        <v>40</v>
      </c>
      <c r="I56" s="11" t="s">
        <v>28</v>
      </c>
      <c r="J56" s="19" t="s">
        <v>334</v>
      </c>
      <c r="K56" s="34">
        <v>0</v>
      </c>
      <c r="L56" s="34">
        <v>28285507135.790001</v>
      </c>
      <c r="M56" s="34">
        <v>0</v>
      </c>
      <c r="N56" s="34">
        <v>0</v>
      </c>
      <c r="O56" s="34">
        <v>28285507135.790001</v>
      </c>
      <c r="P56" s="34">
        <v>0</v>
      </c>
      <c r="Q56" s="34">
        <v>0</v>
      </c>
      <c r="R56" s="34">
        <v>0</v>
      </c>
      <c r="S56" s="34">
        <v>0</v>
      </c>
      <c r="T56" s="34">
        <v>0</v>
      </c>
      <c r="U56" s="34">
        <v>28285507135.790001</v>
      </c>
      <c r="V56" s="34">
        <v>28285507135.790001</v>
      </c>
      <c r="W56" s="34">
        <v>0</v>
      </c>
      <c r="X56" s="34">
        <v>28285507135.790001</v>
      </c>
      <c r="Y56" s="12">
        <f t="shared" si="0"/>
        <v>0</v>
      </c>
      <c r="Z56" s="12">
        <f t="shared" si="1"/>
        <v>0</v>
      </c>
      <c r="AA56" s="12">
        <f t="shared" si="2"/>
        <v>0</v>
      </c>
      <c r="AB56" s="12">
        <f t="shared" si="3"/>
        <v>0</v>
      </c>
    </row>
    <row r="57" spans="1:28" s="17" customFormat="1" ht="58" hidden="1" outlineLevel="4" x14ac:dyDescent="0.35">
      <c r="A57" s="11" t="s">
        <v>27</v>
      </c>
      <c r="B57" s="11" t="s">
        <v>42</v>
      </c>
      <c r="C57" s="11" t="s">
        <v>36</v>
      </c>
      <c r="D57" s="11" t="s">
        <v>37</v>
      </c>
      <c r="E57" s="11" t="s">
        <v>119</v>
      </c>
      <c r="F57" s="11" t="s">
        <v>32</v>
      </c>
      <c r="G57" s="11" t="s">
        <v>39</v>
      </c>
      <c r="H57" s="11" t="s">
        <v>40</v>
      </c>
      <c r="I57" s="11" t="s">
        <v>28</v>
      </c>
      <c r="J57" s="19" t="s">
        <v>335</v>
      </c>
      <c r="K57" s="34">
        <v>1971517902</v>
      </c>
      <c r="L57" s="34">
        <v>1971517902</v>
      </c>
      <c r="M57" s="34">
        <v>0</v>
      </c>
      <c r="N57" s="34">
        <v>0</v>
      </c>
      <c r="O57" s="34">
        <v>1971517902</v>
      </c>
      <c r="P57" s="34">
        <v>0</v>
      </c>
      <c r="Q57" s="34">
        <v>328586320</v>
      </c>
      <c r="R57" s="34">
        <v>0</v>
      </c>
      <c r="S57" s="34">
        <v>1642931582</v>
      </c>
      <c r="T57" s="34">
        <v>1642931582</v>
      </c>
      <c r="U57" s="34">
        <v>0</v>
      </c>
      <c r="V57" s="34">
        <v>0</v>
      </c>
      <c r="W57" s="34">
        <v>0</v>
      </c>
      <c r="X57" s="34">
        <v>0</v>
      </c>
      <c r="Y57" s="12">
        <f t="shared" si="0"/>
        <v>0.83333333181166314</v>
      </c>
      <c r="Z57" s="12">
        <f t="shared" si="1"/>
        <v>0.83333333181166314</v>
      </c>
      <c r="AA57" s="12">
        <f t="shared" si="2"/>
        <v>0.16666666818833684</v>
      </c>
      <c r="AB57" s="12">
        <f t="shared" si="3"/>
        <v>1</v>
      </c>
    </row>
    <row r="58" spans="1:28" s="17" customFormat="1" ht="72.5" hidden="1" outlineLevel="4" x14ac:dyDescent="0.35">
      <c r="A58" s="11" t="s">
        <v>27</v>
      </c>
      <c r="B58" s="11" t="s">
        <v>42</v>
      </c>
      <c r="C58" s="11" t="s">
        <v>36</v>
      </c>
      <c r="D58" s="11" t="s">
        <v>37</v>
      </c>
      <c r="E58" s="11" t="s">
        <v>120</v>
      </c>
      <c r="F58" s="11" t="s">
        <v>32</v>
      </c>
      <c r="G58" s="11" t="s">
        <v>39</v>
      </c>
      <c r="H58" s="11" t="s">
        <v>40</v>
      </c>
      <c r="I58" s="11" t="s">
        <v>28</v>
      </c>
      <c r="J58" s="19" t="s">
        <v>336</v>
      </c>
      <c r="K58" s="34">
        <v>1971517902</v>
      </c>
      <c r="L58" s="34">
        <v>1971517902</v>
      </c>
      <c r="M58" s="34">
        <v>0</v>
      </c>
      <c r="N58" s="34">
        <v>0</v>
      </c>
      <c r="O58" s="34">
        <v>1971517902</v>
      </c>
      <c r="P58" s="34">
        <v>0</v>
      </c>
      <c r="Q58" s="34">
        <v>328586320</v>
      </c>
      <c r="R58" s="34">
        <v>0</v>
      </c>
      <c r="S58" s="34">
        <v>1642931582</v>
      </c>
      <c r="T58" s="34">
        <v>1642931582</v>
      </c>
      <c r="U58" s="34">
        <v>0</v>
      </c>
      <c r="V58" s="34">
        <v>0</v>
      </c>
      <c r="W58" s="34">
        <v>0</v>
      </c>
      <c r="X58" s="34">
        <v>0</v>
      </c>
      <c r="Y58" s="12">
        <f t="shared" si="0"/>
        <v>0.83333333181166314</v>
      </c>
      <c r="Z58" s="12">
        <f t="shared" si="1"/>
        <v>0.83333333181166314</v>
      </c>
      <c r="AA58" s="12">
        <f t="shared" si="2"/>
        <v>0.16666666818833684</v>
      </c>
      <c r="AB58" s="12">
        <f t="shared" si="3"/>
        <v>1</v>
      </c>
    </row>
    <row r="59" spans="1:28" s="17" customFormat="1" ht="72.5" hidden="1" outlineLevel="4" x14ac:dyDescent="0.35">
      <c r="A59" s="11" t="s">
        <v>27</v>
      </c>
      <c r="B59" s="11" t="s">
        <v>42</v>
      </c>
      <c r="C59" s="11" t="s">
        <v>36</v>
      </c>
      <c r="D59" s="11" t="s">
        <v>37</v>
      </c>
      <c r="E59" s="11" t="s">
        <v>121</v>
      </c>
      <c r="F59" s="11" t="s">
        <v>32</v>
      </c>
      <c r="G59" s="11" t="s">
        <v>39</v>
      </c>
      <c r="H59" s="11" t="s">
        <v>40</v>
      </c>
      <c r="I59" s="11" t="s">
        <v>28</v>
      </c>
      <c r="J59" s="19" t="s">
        <v>337</v>
      </c>
      <c r="K59" s="34">
        <v>1971517906</v>
      </c>
      <c r="L59" s="34">
        <v>1971517906</v>
      </c>
      <c r="M59" s="34">
        <v>0</v>
      </c>
      <c r="N59" s="34">
        <v>0</v>
      </c>
      <c r="O59" s="34">
        <v>1971517906</v>
      </c>
      <c r="P59" s="34">
        <v>0</v>
      </c>
      <c r="Q59" s="34">
        <v>328586320</v>
      </c>
      <c r="R59" s="34">
        <v>0</v>
      </c>
      <c r="S59" s="34">
        <v>1642931586</v>
      </c>
      <c r="T59" s="34">
        <v>1642931586</v>
      </c>
      <c r="U59" s="34">
        <v>0</v>
      </c>
      <c r="V59" s="34">
        <v>0</v>
      </c>
      <c r="W59" s="34">
        <v>0</v>
      </c>
      <c r="X59" s="34">
        <v>0</v>
      </c>
      <c r="Y59" s="12">
        <f t="shared" si="0"/>
        <v>0.83333333214981209</v>
      </c>
      <c r="Z59" s="12">
        <f t="shared" si="1"/>
        <v>0.83333333214981209</v>
      </c>
      <c r="AA59" s="12">
        <f t="shared" si="2"/>
        <v>0.16666666785018791</v>
      </c>
      <c r="AB59" s="12">
        <f t="shared" si="3"/>
        <v>1</v>
      </c>
    </row>
    <row r="60" spans="1:28" s="17" customFormat="1" ht="72.5" hidden="1" outlineLevel="4" x14ac:dyDescent="0.35">
      <c r="A60" s="11" t="s">
        <v>27</v>
      </c>
      <c r="B60" s="11" t="s">
        <v>42</v>
      </c>
      <c r="C60" s="11" t="s">
        <v>36</v>
      </c>
      <c r="D60" s="11" t="s">
        <v>37</v>
      </c>
      <c r="E60" s="11" t="s">
        <v>122</v>
      </c>
      <c r="F60" s="11" t="s">
        <v>32</v>
      </c>
      <c r="G60" s="11" t="s">
        <v>39</v>
      </c>
      <c r="H60" s="11" t="s">
        <v>40</v>
      </c>
      <c r="I60" s="11" t="s">
        <v>28</v>
      </c>
      <c r="J60" s="19" t="s">
        <v>338</v>
      </c>
      <c r="K60" s="34">
        <v>1971517902</v>
      </c>
      <c r="L60" s="34">
        <v>1971517902</v>
      </c>
      <c r="M60" s="34">
        <v>0</v>
      </c>
      <c r="N60" s="34">
        <v>0</v>
      </c>
      <c r="O60" s="34">
        <v>1971517902</v>
      </c>
      <c r="P60" s="34">
        <v>0</v>
      </c>
      <c r="Q60" s="34">
        <v>328586320</v>
      </c>
      <c r="R60" s="34">
        <v>0</v>
      </c>
      <c r="S60" s="34">
        <v>1642931582</v>
      </c>
      <c r="T60" s="34">
        <v>1642931582</v>
      </c>
      <c r="U60" s="34">
        <v>0</v>
      </c>
      <c r="V60" s="34">
        <v>0</v>
      </c>
      <c r="W60" s="34">
        <v>0</v>
      </c>
      <c r="X60" s="34">
        <v>0</v>
      </c>
      <c r="Y60" s="12">
        <f t="shared" si="0"/>
        <v>0.83333333181166314</v>
      </c>
      <c r="Z60" s="12">
        <f t="shared" si="1"/>
        <v>0.83333333181166314</v>
      </c>
      <c r="AA60" s="12">
        <f t="shared" si="2"/>
        <v>0.16666666818833684</v>
      </c>
      <c r="AB60" s="12">
        <f t="shared" si="3"/>
        <v>1</v>
      </c>
    </row>
    <row r="61" spans="1:28" s="17" customFormat="1" ht="72.5" hidden="1" outlineLevel="4" x14ac:dyDescent="0.35">
      <c r="A61" s="11" t="s">
        <v>27</v>
      </c>
      <c r="B61" s="11" t="s">
        <v>42</v>
      </c>
      <c r="C61" s="11" t="s">
        <v>36</v>
      </c>
      <c r="D61" s="11" t="s">
        <v>37</v>
      </c>
      <c r="E61" s="11" t="s">
        <v>123</v>
      </c>
      <c r="F61" s="11" t="s">
        <v>32</v>
      </c>
      <c r="G61" s="11" t="s">
        <v>39</v>
      </c>
      <c r="H61" s="11" t="s">
        <v>40</v>
      </c>
      <c r="I61" s="11" t="s">
        <v>28</v>
      </c>
      <c r="J61" s="19" t="s">
        <v>339</v>
      </c>
      <c r="K61" s="34">
        <v>2880435027</v>
      </c>
      <c r="L61" s="34">
        <v>2880435027</v>
      </c>
      <c r="M61" s="34">
        <v>0</v>
      </c>
      <c r="N61" s="34">
        <v>0</v>
      </c>
      <c r="O61" s="34">
        <v>2880435027</v>
      </c>
      <c r="P61" s="34">
        <v>0</v>
      </c>
      <c r="Q61" s="34">
        <v>1399353923</v>
      </c>
      <c r="R61" s="34">
        <v>0</v>
      </c>
      <c r="S61" s="34">
        <v>1481081104</v>
      </c>
      <c r="T61" s="34">
        <v>1481081104</v>
      </c>
      <c r="U61" s="34">
        <v>0</v>
      </c>
      <c r="V61" s="34">
        <v>0</v>
      </c>
      <c r="W61" s="34">
        <v>0</v>
      </c>
      <c r="X61" s="34">
        <v>0</v>
      </c>
      <c r="Y61" s="12">
        <f t="shared" si="0"/>
        <v>0.51418660380010717</v>
      </c>
      <c r="Z61" s="12">
        <f t="shared" si="1"/>
        <v>0.51418660380010717</v>
      </c>
      <c r="AA61" s="12">
        <f t="shared" si="2"/>
        <v>0.48581339619989283</v>
      </c>
      <c r="AB61" s="12">
        <f t="shared" si="3"/>
        <v>1</v>
      </c>
    </row>
    <row r="62" spans="1:28" s="17" customFormat="1" ht="87" hidden="1" outlineLevel="4" x14ac:dyDescent="0.35">
      <c r="A62" s="11" t="s">
        <v>27</v>
      </c>
      <c r="B62" s="11" t="s">
        <v>42</v>
      </c>
      <c r="C62" s="11" t="s">
        <v>36</v>
      </c>
      <c r="D62" s="11" t="s">
        <v>37</v>
      </c>
      <c r="E62" s="11" t="s">
        <v>124</v>
      </c>
      <c r="F62" s="11" t="s">
        <v>32</v>
      </c>
      <c r="G62" s="11" t="s">
        <v>39</v>
      </c>
      <c r="H62" s="11" t="s">
        <v>40</v>
      </c>
      <c r="I62" s="11" t="s">
        <v>28</v>
      </c>
      <c r="J62" s="19" t="s">
        <v>340</v>
      </c>
      <c r="K62" s="34">
        <v>330482748</v>
      </c>
      <c r="L62" s="34">
        <v>330482748</v>
      </c>
      <c r="M62" s="34">
        <v>0</v>
      </c>
      <c r="N62" s="34">
        <v>0</v>
      </c>
      <c r="O62" s="34">
        <v>330482748</v>
      </c>
      <c r="P62" s="34">
        <v>0</v>
      </c>
      <c r="Q62" s="34">
        <v>96619233.799999997</v>
      </c>
      <c r="R62" s="34">
        <v>0</v>
      </c>
      <c r="S62" s="34">
        <v>233863514.19999999</v>
      </c>
      <c r="T62" s="34">
        <v>233863514.19999999</v>
      </c>
      <c r="U62" s="34">
        <v>0</v>
      </c>
      <c r="V62" s="34">
        <v>0</v>
      </c>
      <c r="W62" s="34">
        <v>0</v>
      </c>
      <c r="X62" s="34">
        <v>0</v>
      </c>
      <c r="Y62" s="12">
        <f t="shared" si="0"/>
        <v>0.70764212539167093</v>
      </c>
      <c r="Z62" s="12">
        <f t="shared" si="1"/>
        <v>0.70764212539167093</v>
      </c>
      <c r="AA62" s="12">
        <f t="shared" si="2"/>
        <v>0.29235787460832902</v>
      </c>
      <c r="AB62" s="12">
        <f t="shared" si="3"/>
        <v>1</v>
      </c>
    </row>
    <row r="63" spans="1:28" s="17" customFormat="1" ht="58" hidden="1" outlineLevel="4" x14ac:dyDescent="0.35">
      <c r="A63" s="11" t="s">
        <v>27</v>
      </c>
      <c r="B63" s="11" t="s">
        <v>42</v>
      </c>
      <c r="C63" s="11" t="s">
        <v>36</v>
      </c>
      <c r="D63" s="11" t="s">
        <v>37</v>
      </c>
      <c r="E63" s="11" t="s">
        <v>125</v>
      </c>
      <c r="F63" s="11" t="s">
        <v>32</v>
      </c>
      <c r="G63" s="11" t="s">
        <v>39</v>
      </c>
      <c r="H63" s="11" t="s">
        <v>40</v>
      </c>
      <c r="I63" s="11" t="s">
        <v>28</v>
      </c>
      <c r="J63" s="19" t="s">
        <v>341</v>
      </c>
      <c r="K63" s="34">
        <v>50843499</v>
      </c>
      <c r="L63" s="34">
        <v>50843499</v>
      </c>
      <c r="M63" s="34">
        <v>0</v>
      </c>
      <c r="N63" s="34">
        <v>0</v>
      </c>
      <c r="O63" s="34">
        <v>50843499</v>
      </c>
      <c r="P63" s="34">
        <v>0</v>
      </c>
      <c r="Q63" s="34">
        <v>14864497.310000001</v>
      </c>
      <c r="R63" s="34">
        <v>0</v>
      </c>
      <c r="S63" s="34">
        <v>35979001.689999998</v>
      </c>
      <c r="T63" s="34">
        <v>35979001.689999998</v>
      </c>
      <c r="U63" s="34">
        <v>0</v>
      </c>
      <c r="V63" s="34">
        <v>0</v>
      </c>
      <c r="W63" s="34">
        <v>0</v>
      </c>
      <c r="X63" s="34">
        <v>0</v>
      </c>
      <c r="Y63" s="12">
        <f t="shared" si="0"/>
        <v>0.70764212529904758</v>
      </c>
      <c r="Z63" s="12">
        <f t="shared" si="1"/>
        <v>0.70764212529904758</v>
      </c>
      <c r="AA63" s="12">
        <f t="shared" si="2"/>
        <v>0.29235787470095242</v>
      </c>
      <c r="AB63" s="12">
        <f t="shared" si="3"/>
        <v>1</v>
      </c>
    </row>
    <row r="64" spans="1:28" s="17" customFormat="1" ht="87" hidden="1" outlineLevel="4" x14ac:dyDescent="0.35">
      <c r="A64" s="11" t="s">
        <v>27</v>
      </c>
      <c r="B64" s="11" t="s">
        <v>42</v>
      </c>
      <c r="C64" s="11" t="s">
        <v>36</v>
      </c>
      <c r="D64" s="11" t="s">
        <v>37</v>
      </c>
      <c r="E64" s="11" t="s">
        <v>126</v>
      </c>
      <c r="F64" s="11" t="s">
        <v>32</v>
      </c>
      <c r="G64" s="11" t="s">
        <v>39</v>
      </c>
      <c r="H64" s="11" t="s">
        <v>40</v>
      </c>
      <c r="I64" s="11" t="s">
        <v>28</v>
      </c>
      <c r="J64" s="19" t="s">
        <v>342</v>
      </c>
      <c r="K64" s="34">
        <v>7258377</v>
      </c>
      <c r="L64" s="34">
        <v>7258377</v>
      </c>
      <c r="M64" s="34">
        <v>0</v>
      </c>
      <c r="N64" s="34">
        <v>0</v>
      </c>
      <c r="O64" s="34">
        <v>7258377</v>
      </c>
      <c r="P64" s="34">
        <v>0</v>
      </c>
      <c r="Q64" s="34">
        <v>2122043.67</v>
      </c>
      <c r="R64" s="34">
        <v>0</v>
      </c>
      <c r="S64" s="34">
        <v>5136333.33</v>
      </c>
      <c r="T64" s="34">
        <v>5136333.33</v>
      </c>
      <c r="U64" s="34">
        <v>0</v>
      </c>
      <c r="V64" s="34">
        <v>0</v>
      </c>
      <c r="W64" s="34">
        <v>0</v>
      </c>
      <c r="X64" s="34">
        <v>0</v>
      </c>
      <c r="Y64" s="12">
        <f t="shared" si="0"/>
        <v>0.70764212578101138</v>
      </c>
      <c r="Z64" s="12">
        <f t="shared" si="1"/>
        <v>0.70764212578101138</v>
      </c>
      <c r="AA64" s="12">
        <f t="shared" si="2"/>
        <v>0.29235787421898862</v>
      </c>
      <c r="AB64" s="12">
        <f t="shared" si="3"/>
        <v>1</v>
      </c>
    </row>
    <row r="65" spans="1:28" s="17" customFormat="1" ht="58" hidden="1" outlineLevel="4" x14ac:dyDescent="0.35">
      <c r="A65" s="11" t="s">
        <v>27</v>
      </c>
      <c r="B65" s="11" t="s">
        <v>42</v>
      </c>
      <c r="C65" s="11" t="s">
        <v>36</v>
      </c>
      <c r="D65" s="11" t="s">
        <v>37</v>
      </c>
      <c r="E65" s="11" t="s">
        <v>127</v>
      </c>
      <c r="F65" s="11" t="s">
        <v>32</v>
      </c>
      <c r="G65" s="11" t="s">
        <v>39</v>
      </c>
      <c r="H65" s="11" t="s">
        <v>40</v>
      </c>
      <c r="I65" s="11" t="s">
        <v>28</v>
      </c>
      <c r="J65" s="19" t="s">
        <v>343</v>
      </c>
      <c r="K65" s="34">
        <v>1116673</v>
      </c>
      <c r="L65" s="34">
        <v>1116673</v>
      </c>
      <c r="M65" s="34">
        <v>0</v>
      </c>
      <c r="N65" s="34">
        <v>0</v>
      </c>
      <c r="O65" s="34">
        <v>1116673</v>
      </c>
      <c r="P65" s="34">
        <v>0</v>
      </c>
      <c r="Q65" s="34">
        <v>326468.14</v>
      </c>
      <c r="R65" s="34">
        <v>0</v>
      </c>
      <c r="S65" s="34">
        <v>790204.86</v>
      </c>
      <c r="T65" s="34">
        <v>790204.86</v>
      </c>
      <c r="U65" s="34">
        <v>0</v>
      </c>
      <c r="V65" s="34">
        <v>0</v>
      </c>
      <c r="W65" s="34">
        <v>0</v>
      </c>
      <c r="X65" s="34">
        <v>0</v>
      </c>
      <c r="Y65" s="12">
        <f t="shared" si="0"/>
        <v>0.70764212979090568</v>
      </c>
      <c r="Z65" s="12">
        <f t="shared" si="1"/>
        <v>0.70764212979090568</v>
      </c>
      <c r="AA65" s="12">
        <f t="shared" si="2"/>
        <v>0.29235787020909437</v>
      </c>
      <c r="AB65" s="12">
        <f t="shared" si="3"/>
        <v>1</v>
      </c>
    </row>
    <row r="66" spans="1:28" s="17" customFormat="1" ht="58" hidden="1" outlineLevel="4" x14ac:dyDescent="0.35">
      <c r="A66" s="11" t="s">
        <v>27</v>
      </c>
      <c r="B66" s="11" t="s">
        <v>42</v>
      </c>
      <c r="C66" s="11" t="s">
        <v>36</v>
      </c>
      <c r="D66" s="11" t="s">
        <v>37</v>
      </c>
      <c r="E66" s="11" t="s">
        <v>128</v>
      </c>
      <c r="F66" s="11" t="s">
        <v>32</v>
      </c>
      <c r="G66" s="11" t="s">
        <v>39</v>
      </c>
      <c r="H66" s="11" t="s">
        <v>40</v>
      </c>
      <c r="I66" s="11" t="s">
        <v>28</v>
      </c>
      <c r="J66" s="19" t="s">
        <v>344</v>
      </c>
      <c r="K66" s="34">
        <v>101686999</v>
      </c>
      <c r="L66" s="34">
        <v>101686999</v>
      </c>
      <c r="M66" s="34">
        <v>0</v>
      </c>
      <c r="N66" s="34">
        <v>0</v>
      </c>
      <c r="O66" s="34">
        <v>101686999</v>
      </c>
      <c r="P66" s="34">
        <v>0</v>
      </c>
      <c r="Q66" s="34">
        <v>29728994.899999999</v>
      </c>
      <c r="R66" s="34">
        <v>0</v>
      </c>
      <c r="S66" s="34">
        <v>71958004.099999994</v>
      </c>
      <c r="T66" s="34">
        <v>71958004.099999994</v>
      </c>
      <c r="U66" s="34">
        <v>0</v>
      </c>
      <c r="V66" s="34">
        <v>0</v>
      </c>
      <c r="W66" s="34">
        <v>0</v>
      </c>
      <c r="X66" s="34">
        <v>0</v>
      </c>
      <c r="Y66" s="12">
        <f t="shared" si="0"/>
        <v>0.70764212542057603</v>
      </c>
      <c r="Z66" s="12">
        <f t="shared" si="1"/>
        <v>0.70764212542057603</v>
      </c>
      <c r="AA66" s="12">
        <f t="shared" si="2"/>
        <v>0.29235787457942386</v>
      </c>
      <c r="AB66" s="12">
        <f t="shared" si="3"/>
        <v>0.99999999999999989</v>
      </c>
    </row>
    <row r="67" spans="1:28" s="17" customFormat="1" ht="58" hidden="1" outlineLevel="4" x14ac:dyDescent="0.35">
      <c r="A67" s="11" t="s">
        <v>27</v>
      </c>
      <c r="B67" s="11" t="s">
        <v>42</v>
      </c>
      <c r="C67" s="11" t="s">
        <v>36</v>
      </c>
      <c r="D67" s="11" t="s">
        <v>37</v>
      </c>
      <c r="E67" s="11" t="s">
        <v>129</v>
      </c>
      <c r="F67" s="11" t="s">
        <v>32</v>
      </c>
      <c r="G67" s="11" t="s">
        <v>39</v>
      </c>
      <c r="H67" s="11" t="s">
        <v>40</v>
      </c>
      <c r="I67" s="11" t="s">
        <v>28</v>
      </c>
      <c r="J67" s="19" t="s">
        <v>345</v>
      </c>
      <c r="K67" s="34">
        <v>2233346</v>
      </c>
      <c r="L67" s="34">
        <v>2233346</v>
      </c>
      <c r="M67" s="34">
        <v>0</v>
      </c>
      <c r="N67" s="34">
        <v>0</v>
      </c>
      <c r="O67" s="34">
        <v>2233346</v>
      </c>
      <c r="P67" s="34">
        <v>0</v>
      </c>
      <c r="Q67" s="34">
        <v>652936.29</v>
      </c>
      <c r="R67" s="34">
        <v>0</v>
      </c>
      <c r="S67" s="34">
        <v>1580409.71</v>
      </c>
      <c r="T67" s="34">
        <v>1580409.71</v>
      </c>
      <c r="U67" s="34">
        <v>0</v>
      </c>
      <c r="V67" s="34">
        <v>0</v>
      </c>
      <c r="W67" s="34">
        <v>0</v>
      </c>
      <c r="X67" s="34">
        <v>0</v>
      </c>
      <c r="Y67" s="12">
        <f t="shared" si="0"/>
        <v>0.70764212531331905</v>
      </c>
      <c r="Z67" s="12">
        <f t="shared" si="1"/>
        <v>0.70764212531331905</v>
      </c>
      <c r="AA67" s="12">
        <f t="shared" si="2"/>
        <v>0.2923578746866809</v>
      </c>
      <c r="AB67" s="12">
        <f t="shared" si="3"/>
        <v>1</v>
      </c>
    </row>
    <row r="68" spans="1:28" s="17" customFormat="1" ht="87" hidden="1" outlineLevel="4" x14ac:dyDescent="0.35">
      <c r="A68" s="11" t="s">
        <v>27</v>
      </c>
      <c r="B68" s="11" t="s">
        <v>42</v>
      </c>
      <c r="C68" s="11" t="s">
        <v>36</v>
      </c>
      <c r="D68" s="11" t="s">
        <v>37</v>
      </c>
      <c r="E68" s="11" t="s">
        <v>130</v>
      </c>
      <c r="F68" s="11" t="s">
        <v>32</v>
      </c>
      <c r="G68" s="11" t="s">
        <v>39</v>
      </c>
      <c r="H68" s="11" t="s">
        <v>40</v>
      </c>
      <c r="I68" s="11" t="s">
        <v>28</v>
      </c>
      <c r="J68" s="19" t="s">
        <v>346</v>
      </c>
      <c r="K68" s="34">
        <v>119080000</v>
      </c>
      <c r="L68" s="34">
        <v>119080000</v>
      </c>
      <c r="M68" s="34">
        <v>0</v>
      </c>
      <c r="N68" s="34">
        <v>0</v>
      </c>
      <c r="O68" s="34">
        <v>119080000</v>
      </c>
      <c r="P68" s="34">
        <v>0</v>
      </c>
      <c r="Q68" s="34">
        <v>0</v>
      </c>
      <c r="R68" s="34">
        <v>0</v>
      </c>
      <c r="S68" s="34">
        <v>0</v>
      </c>
      <c r="T68" s="34">
        <v>0</v>
      </c>
      <c r="U68" s="34">
        <v>119080000</v>
      </c>
      <c r="V68" s="34">
        <v>119080000</v>
      </c>
      <c r="W68" s="34">
        <v>119080000</v>
      </c>
      <c r="X68" s="34">
        <v>0</v>
      </c>
      <c r="Y68" s="12">
        <f t="shared" si="0"/>
        <v>0</v>
      </c>
      <c r="Z68" s="12">
        <f t="shared" si="1"/>
        <v>0</v>
      </c>
      <c r="AA68" s="12">
        <f t="shared" si="2"/>
        <v>0</v>
      </c>
      <c r="AB68" s="12">
        <f t="shared" si="3"/>
        <v>0</v>
      </c>
    </row>
    <row r="69" spans="1:28" s="17" customFormat="1" ht="130.5" hidden="1" outlineLevel="4" x14ac:dyDescent="0.35">
      <c r="A69" s="11" t="s">
        <v>27</v>
      </c>
      <c r="B69" s="11" t="s">
        <v>42</v>
      </c>
      <c r="C69" s="11" t="s">
        <v>36</v>
      </c>
      <c r="D69" s="11" t="s">
        <v>145</v>
      </c>
      <c r="E69" s="11" t="s">
        <v>63</v>
      </c>
      <c r="F69" s="11" t="s">
        <v>32</v>
      </c>
      <c r="G69" s="11" t="s">
        <v>39</v>
      </c>
      <c r="H69" s="11" t="s">
        <v>228</v>
      </c>
      <c r="I69" s="11" t="s">
        <v>28</v>
      </c>
      <c r="J69" s="19" t="s">
        <v>458</v>
      </c>
      <c r="K69" s="34">
        <v>0</v>
      </c>
      <c r="L69" s="34">
        <v>350000000</v>
      </c>
      <c r="M69" s="34">
        <v>0</v>
      </c>
      <c r="N69" s="34">
        <v>0</v>
      </c>
      <c r="O69" s="34">
        <v>350000000</v>
      </c>
      <c r="P69" s="34">
        <v>0</v>
      </c>
      <c r="Q69" s="34">
        <v>0</v>
      </c>
      <c r="R69" s="34">
        <v>0</v>
      </c>
      <c r="S69" s="34">
        <v>0</v>
      </c>
      <c r="T69" s="34">
        <v>0</v>
      </c>
      <c r="U69" s="34">
        <v>350000000</v>
      </c>
      <c r="V69" s="34">
        <v>350000000</v>
      </c>
      <c r="W69" s="34">
        <v>0</v>
      </c>
      <c r="X69" s="34">
        <v>350000000</v>
      </c>
      <c r="Y69" s="12">
        <f t="shared" si="0"/>
        <v>0</v>
      </c>
      <c r="Z69" s="12">
        <f t="shared" si="1"/>
        <v>0</v>
      </c>
      <c r="AA69" s="12">
        <f t="shared" si="2"/>
        <v>0</v>
      </c>
      <c r="AB69" s="12">
        <f t="shared" si="3"/>
        <v>0</v>
      </c>
    </row>
    <row r="70" spans="1:28" s="17" customFormat="1" ht="29" hidden="1" outlineLevel="4" x14ac:dyDescent="0.35">
      <c r="A70" s="11" t="s">
        <v>27</v>
      </c>
      <c r="B70" s="11" t="s">
        <v>42</v>
      </c>
      <c r="C70" s="11" t="s">
        <v>36</v>
      </c>
      <c r="D70" s="11" t="s">
        <v>131</v>
      </c>
      <c r="E70" s="11" t="s">
        <v>31</v>
      </c>
      <c r="F70" s="11" t="s">
        <v>32</v>
      </c>
      <c r="G70" s="11" t="s">
        <v>132</v>
      </c>
      <c r="H70" s="11" t="s">
        <v>34</v>
      </c>
      <c r="I70" s="11" t="s">
        <v>28</v>
      </c>
      <c r="J70" s="19" t="s">
        <v>133</v>
      </c>
      <c r="K70" s="34">
        <v>36698589</v>
      </c>
      <c r="L70" s="34">
        <v>34782399</v>
      </c>
      <c r="M70" s="34">
        <v>0</v>
      </c>
      <c r="N70" s="34">
        <v>0</v>
      </c>
      <c r="O70" s="34">
        <v>34782399</v>
      </c>
      <c r="P70" s="34">
        <v>0</v>
      </c>
      <c r="Q70" s="34">
        <v>0</v>
      </c>
      <c r="R70" s="34">
        <v>0</v>
      </c>
      <c r="S70" s="34">
        <v>21333078.039999999</v>
      </c>
      <c r="T70" s="34">
        <v>21333078.039999999</v>
      </c>
      <c r="U70" s="34">
        <v>13449320.960000001</v>
      </c>
      <c r="V70" s="34">
        <v>13449320.960000001</v>
      </c>
      <c r="W70" s="34">
        <v>0</v>
      </c>
      <c r="X70" s="34">
        <v>13449320.960000001</v>
      </c>
      <c r="Y70" s="12">
        <f t="shared" si="0"/>
        <v>0.61332969126137615</v>
      </c>
      <c r="Z70" s="12">
        <f t="shared" si="1"/>
        <v>0.61332969126137615</v>
      </c>
      <c r="AA70" s="12">
        <f t="shared" si="2"/>
        <v>0</v>
      </c>
      <c r="AB70" s="12">
        <f t="shared" si="3"/>
        <v>0.61332969126137615</v>
      </c>
    </row>
    <row r="71" spans="1:28" s="17" customFormat="1" ht="43.5" hidden="1" outlineLevel="4" x14ac:dyDescent="0.35">
      <c r="A71" s="11" t="s">
        <v>27</v>
      </c>
      <c r="B71" s="11" t="s">
        <v>42</v>
      </c>
      <c r="C71" s="11" t="s">
        <v>36</v>
      </c>
      <c r="D71" s="11" t="s">
        <v>134</v>
      </c>
      <c r="E71" s="11" t="s">
        <v>115</v>
      </c>
      <c r="F71" s="11" t="s">
        <v>32</v>
      </c>
      <c r="G71" s="11" t="s">
        <v>132</v>
      </c>
      <c r="H71" s="11" t="s">
        <v>34</v>
      </c>
      <c r="I71" s="11" t="s">
        <v>28</v>
      </c>
      <c r="J71" s="19" t="s">
        <v>347</v>
      </c>
      <c r="K71" s="34">
        <v>153029554</v>
      </c>
      <c r="L71" s="34">
        <v>153029554</v>
      </c>
      <c r="M71" s="34">
        <v>0</v>
      </c>
      <c r="N71" s="34">
        <v>0</v>
      </c>
      <c r="O71" s="34">
        <v>153029554</v>
      </c>
      <c r="P71" s="34">
        <v>0</v>
      </c>
      <c r="Q71" s="34">
        <v>25504924</v>
      </c>
      <c r="R71" s="34">
        <v>0</v>
      </c>
      <c r="S71" s="34">
        <v>127524630</v>
      </c>
      <c r="T71" s="34">
        <v>127524630</v>
      </c>
      <c r="U71" s="34">
        <v>0</v>
      </c>
      <c r="V71" s="34">
        <v>0</v>
      </c>
      <c r="W71" s="34">
        <v>0</v>
      </c>
      <c r="X71" s="34">
        <v>0</v>
      </c>
      <c r="Y71" s="12">
        <f t="shared" si="0"/>
        <v>0.8333333442244758</v>
      </c>
      <c r="Z71" s="12">
        <f t="shared" si="1"/>
        <v>0.8333333442244758</v>
      </c>
      <c r="AA71" s="12">
        <f t="shared" si="2"/>
        <v>0.16666665577552425</v>
      </c>
      <c r="AB71" s="12">
        <f t="shared" si="3"/>
        <v>1</v>
      </c>
    </row>
    <row r="72" spans="1:28" s="17" customFormat="1" ht="43.5" hidden="1" outlineLevel="4" x14ac:dyDescent="0.35">
      <c r="A72" s="11" t="s">
        <v>27</v>
      </c>
      <c r="B72" s="11" t="s">
        <v>42</v>
      </c>
      <c r="C72" s="11" t="s">
        <v>36</v>
      </c>
      <c r="D72" s="11" t="s">
        <v>134</v>
      </c>
      <c r="E72" s="11" t="s">
        <v>116</v>
      </c>
      <c r="F72" s="11" t="s">
        <v>32</v>
      </c>
      <c r="G72" s="11" t="s">
        <v>132</v>
      </c>
      <c r="H72" s="11" t="s">
        <v>34</v>
      </c>
      <c r="I72" s="11" t="s">
        <v>28</v>
      </c>
      <c r="J72" s="19" t="s">
        <v>348</v>
      </c>
      <c r="K72" s="34">
        <v>109603200</v>
      </c>
      <c r="L72" s="34">
        <v>109603200</v>
      </c>
      <c r="M72" s="34">
        <v>0</v>
      </c>
      <c r="N72" s="34">
        <v>0</v>
      </c>
      <c r="O72" s="34">
        <v>109603200</v>
      </c>
      <c r="P72" s="34">
        <v>0</v>
      </c>
      <c r="Q72" s="34">
        <v>18267200</v>
      </c>
      <c r="R72" s="34">
        <v>0</v>
      </c>
      <c r="S72" s="34">
        <v>91336000</v>
      </c>
      <c r="T72" s="34">
        <v>91336000</v>
      </c>
      <c r="U72" s="34">
        <v>0</v>
      </c>
      <c r="V72" s="34">
        <v>0</v>
      </c>
      <c r="W72" s="34">
        <v>0</v>
      </c>
      <c r="X72" s="34">
        <v>0</v>
      </c>
      <c r="Y72" s="12">
        <f t="shared" si="0"/>
        <v>0.83333333333333337</v>
      </c>
      <c r="Z72" s="12">
        <f t="shared" si="1"/>
        <v>0.83333333333333337</v>
      </c>
      <c r="AA72" s="12">
        <f t="shared" si="2"/>
        <v>0.16666666666666666</v>
      </c>
      <c r="AB72" s="12">
        <f t="shared" si="3"/>
        <v>1</v>
      </c>
    </row>
    <row r="73" spans="1:28" s="17" customFormat="1" ht="72.5" hidden="1" outlineLevel="4" x14ac:dyDescent="0.35">
      <c r="A73" s="11" t="s">
        <v>27</v>
      </c>
      <c r="B73" s="11" t="s">
        <v>42</v>
      </c>
      <c r="C73" s="11" t="s">
        <v>36</v>
      </c>
      <c r="D73" s="11" t="s">
        <v>135</v>
      </c>
      <c r="E73" s="11" t="s">
        <v>136</v>
      </c>
      <c r="F73" s="11" t="s">
        <v>32</v>
      </c>
      <c r="G73" s="11" t="s">
        <v>137</v>
      </c>
      <c r="H73" s="11" t="s">
        <v>138</v>
      </c>
      <c r="I73" s="11" t="s">
        <v>28</v>
      </c>
      <c r="J73" s="19" t="s">
        <v>349</v>
      </c>
      <c r="K73" s="34">
        <v>15537900</v>
      </c>
      <c r="L73" s="34">
        <v>15537900</v>
      </c>
      <c r="M73" s="34">
        <v>0</v>
      </c>
      <c r="N73" s="34">
        <v>0</v>
      </c>
      <c r="O73" s="34">
        <v>15537900</v>
      </c>
      <c r="P73" s="34">
        <v>0</v>
      </c>
      <c r="Q73" s="34">
        <v>2815225</v>
      </c>
      <c r="R73" s="34">
        <v>0</v>
      </c>
      <c r="S73" s="34">
        <v>12722675</v>
      </c>
      <c r="T73" s="34">
        <v>12722675</v>
      </c>
      <c r="U73" s="34">
        <v>0</v>
      </c>
      <c r="V73" s="34">
        <v>0</v>
      </c>
      <c r="W73" s="34">
        <v>0</v>
      </c>
      <c r="X73" s="34">
        <v>0</v>
      </c>
      <c r="Y73" s="12">
        <f t="shared" si="0"/>
        <v>0.81881560571248369</v>
      </c>
      <c r="Z73" s="12">
        <f t="shared" si="1"/>
        <v>0.81881560571248369</v>
      </c>
      <c r="AA73" s="12">
        <f t="shared" si="2"/>
        <v>0.18118439428751634</v>
      </c>
      <c r="AB73" s="12">
        <f t="shared" si="3"/>
        <v>1</v>
      </c>
    </row>
    <row r="74" spans="1:28" s="17" customFormat="1" ht="87" hidden="1" outlineLevel="4" x14ac:dyDescent="0.35">
      <c r="A74" s="11" t="s">
        <v>27</v>
      </c>
      <c r="B74" s="11" t="s">
        <v>42</v>
      </c>
      <c r="C74" s="11" t="s">
        <v>36</v>
      </c>
      <c r="D74" s="11" t="s">
        <v>135</v>
      </c>
      <c r="E74" s="11" t="s">
        <v>139</v>
      </c>
      <c r="F74" s="11" t="s">
        <v>32</v>
      </c>
      <c r="G74" s="11" t="s">
        <v>137</v>
      </c>
      <c r="H74" s="11" t="s">
        <v>138</v>
      </c>
      <c r="I74" s="11" t="s">
        <v>28</v>
      </c>
      <c r="J74" s="19" t="s">
        <v>350</v>
      </c>
      <c r="K74" s="34">
        <v>125038455</v>
      </c>
      <c r="L74" s="34">
        <v>125038455</v>
      </c>
      <c r="M74" s="34">
        <v>0</v>
      </c>
      <c r="N74" s="34">
        <v>0</v>
      </c>
      <c r="O74" s="34">
        <v>125038455</v>
      </c>
      <c r="P74" s="34">
        <v>0</v>
      </c>
      <c r="Q74" s="34">
        <v>16268875.68</v>
      </c>
      <c r="R74" s="34">
        <v>0</v>
      </c>
      <c r="S74" s="34">
        <v>108769579.31999999</v>
      </c>
      <c r="T74" s="34">
        <v>108769579.31999999</v>
      </c>
      <c r="U74" s="34">
        <v>0</v>
      </c>
      <c r="V74" s="34">
        <v>0</v>
      </c>
      <c r="W74" s="34">
        <v>0</v>
      </c>
      <c r="X74" s="34">
        <v>0</v>
      </c>
      <c r="Y74" s="12">
        <f t="shared" si="0"/>
        <v>0.86988902190130224</v>
      </c>
      <c r="Z74" s="12">
        <f t="shared" si="1"/>
        <v>0.86988902190130224</v>
      </c>
      <c r="AA74" s="12">
        <f t="shared" si="2"/>
        <v>0.1301109780986977</v>
      </c>
      <c r="AB74" s="12">
        <f t="shared" si="3"/>
        <v>1</v>
      </c>
    </row>
    <row r="75" spans="1:28" s="17" customFormat="1" ht="58" hidden="1" outlineLevel="4" x14ac:dyDescent="0.35">
      <c r="A75" s="11" t="s">
        <v>27</v>
      </c>
      <c r="B75" s="11" t="s">
        <v>42</v>
      </c>
      <c r="C75" s="11" t="s">
        <v>36</v>
      </c>
      <c r="D75" s="11" t="s">
        <v>135</v>
      </c>
      <c r="E75" s="11" t="s">
        <v>140</v>
      </c>
      <c r="F75" s="11" t="s">
        <v>32</v>
      </c>
      <c r="G75" s="11" t="s">
        <v>137</v>
      </c>
      <c r="H75" s="11" t="s">
        <v>138</v>
      </c>
      <c r="I75" s="11" t="s">
        <v>28</v>
      </c>
      <c r="J75" s="19" t="s">
        <v>351</v>
      </c>
      <c r="K75" s="34">
        <v>85458450</v>
      </c>
      <c r="L75" s="34">
        <v>85458450</v>
      </c>
      <c r="M75" s="34">
        <v>0</v>
      </c>
      <c r="N75" s="34">
        <v>0</v>
      </c>
      <c r="O75" s="34">
        <v>85458450</v>
      </c>
      <c r="P75" s="34">
        <v>0</v>
      </c>
      <c r="Q75" s="34">
        <v>15476450</v>
      </c>
      <c r="R75" s="34">
        <v>0</v>
      </c>
      <c r="S75" s="34">
        <v>69982000</v>
      </c>
      <c r="T75" s="34">
        <v>69982000</v>
      </c>
      <c r="U75" s="34">
        <v>0</v>
      </c>
      <c r="V75" s="34">
        <v>0</v>
      </c>
      <c r="W75" s="34">
        <v>0</v>
      </c>
      <c r="X75" s="34">
        <v>0</v>
      </c>
      <c r="Y75" s="12">
        <f t="shared" ref="Y75:Y137" si="8">+IF(L75=0,0,S75/L75)</f>
        <v>0.81890088107144465</v>
      </c>
      <c r="Z75" s="12">
        <f t="shared" ref="Z75:Z137" si="9">+IF(O75=0,0,S75/O75)</f>
        <v>0.81890088107144465</v>
      </c>
      <c r="AA75" s="12">
        <f t="shared" ref="AA75:AA137" si="10">(IF(O75=0,0,(P75+Q75+R75)/O75))</f>
        <v>0.18109911892855535</v>
      </c>
      <c r="AB75" s="12">
        <f t="shared" ref="AB75:AB137" si="11">+Z75+AA75</f>
        <v>1</v>
      </c>
    </row>
    <row r="76" spans="1:28" s="17" customFormat="1" ht="130.5" hidden="1" outlineLevel="4" x14ac:dyDescent="0.35">
      <c r="A76" s="11" t="s">
        <v>27</v>
      </c>
      <c r="B76" s="11" t="s">
        <v>42</v>
      </c>
      <c r="C76" s="11" t="s">
        <v>36</v>
      </c>
      <c r="D76" s="11" t="s">
        <v>135</v>
      </c>
      <c r="E76" s="11" t="s">
        <v>128</v>
      </c>
      <c r="F76" s="11" t="s">
        <v>32</v>
      </c>
      <c r="G76" s="11" t="s">
        <v>137</v>
      </c>
      <c r="H76" s="11" t="s">
        <v>138</v>
      </c>
      <c r="I76" s="11" t="s">
        <v>28</v>
      </c>
      <c r="J76" s="19" t="s">
        <v>352</v>
      </c>
      <c r="K76" s="34">
        <v>19469507</v>
      </c>
      <c r="L76" s="34">
        <v>36695127</v>
      </c>
      <c r="M76" s="34">
        <v>0</v>
      </c>
      <c r="N76" s="34">
        <v>0</v>
      </c>
      <c r="O76" s="34">
        <v>36695127</v>
      </c>
      <c r="P76" s="34">
        <v>0</v>
      </c>
      <c r="Q76" s="34">
        <v>3527588.9</v>
      </c>
      <c r="R76" s="34">
        <v>0</v>
      </c>
      <c r="S76" s="34">
        <v>15941918.1</v>
      </c>
      <c r="T76" s="34">
        <v>15941918.1</v>
      </c>
      <c r="U76" s="34">
        <v>17225620</v>
      </c>
      <c r="V76" s="34">
        <v>17225620</v>
      </c>
      <c r="W76" s="34">
        <v>0</v>
      </c>
      <c r="X76" s="34">
        <v>17225620</v>
      </c>
      <c r="Y76" s="12">
        <f t="shared" si="8"/>
        <v>0.43444237432398042</v>
      </c>
      <c r="Z76" s="12">
        <f t="shared" si="9"/>
        <v>0.43444237432398042</v>
      </c>
      <c r="AA76" s="12">
        <f t="shared" si="10"/>
        <v>9.6132352941577223E-2</v>
      </c>
      <c r="AB76" s="12">
        <f t="shared" si="11"/>
        <v>0.53057472726555766</v>
      </c>
    </row>
    <row r="77" spans="1:28" s="17" customFormat="1" ht="72.5" hidden="1" outlineLevel="4" x14ac:dyDescent="0.35">
      <c r="A77" s="11" t="s">
        <v>27</v>
      </c>
      <c r="B77" s="11" t="s">
        <v>42</v>
      </c>
      <c r="C77" s="11" t="s">
        <v>36</v>
      </c>
      <c r="D77" s="11" t="s">
        <v>135</v>
      </c>
      <c r="E77" s="11" t="s">
        <v>141</v>
      </c>
      <c r="F77" s="11" t="s">
        <v>32</v>
      </c>
      <c r="G77" s="11" t="s">
        <v>137</v>
      </c>
      <c r="H77" s="11" t="s">
        <v>138</v>
      </c>
      <c r="I77" s="11" t="s">
        <v>28</v>
      </c>
      <c r="J77" s="19" t="s">
        <v>353</v>
      </c>
      <c r="K77" s="34">
        <v>46990753</v>
      </c>
      <c r="L77" s="34">
        <v>46990753</v>
      </c>
      <c r="M77" s="34">
        <v>0</v>
      </c>
      <c r="N77" s="34">
        <v>0</v>
      </c>
      <c r="O77" s="34">
        <v>46990753</v>
      </c>
      <c r="P77" s="34">
        <v>0</v>
      </c>
      <c r="Q77" s="34">
        <v>8513974.1199999992</v>
      </c>
      <c r="R77" s="34">
        <v>0</v>
      </c>
      <c r="S77" s="34">
        <v>38476778.880000003</v>
      </c>
      <c r="T77" s="34">
        <v>38476778.880000003</v>
      </c>
      <c r="U77" s="34">
        <v>0</v>
      </c>
      <c r="V77" s="34">
        <v>0</v>
      </c>
      <c r="W77" s="34">
        <v>0</v>
      </c>
      <c r="X77" s="34">
        <v>0</v>
      </c>
      <c r="Y77" s="12">
        <f t="shared" si="8"/>
        <v>0.81881596747343044</v>
      </c>
      <c r="Z77" s="12">
        <f t="shared" si="9"/>
        <v>0.81881596747343044</v>
      </c>
      <c r="AA77" s="12">
        <f t="shared" si="10"/>
        <v>0.18118403252656962</v>
      </c>
      <c r="AB77" s="12">
        <f t="shared" si="11"/>
        <v>1</v>
      </c>
    </row>
    <row r="78" spans="1:28" s="17" customFormat="1" ht="159.5" hidden="1" outlineLevel="4" x14ac:dyDescent="0.35">
      <c r="A78" s="11" t="s">
        <v>27</v>
      </c>
      <c r="B78" s="11" t="s">
        <v>42</v>
      </c>
      <c r="C78" s="11" t="s">
        <v>36</v>
      </c>
      <c r="D78" s="11" t="s">
        <v>135</v>
      </c>
      <c r="E78" s="11" t="s">
        <v>142</v>
      </c>
      <c r="F78" s="11" t="s">
        <v>32</v>
      </c>
      <c r="G78" s="11" t="s">
        <v>137</v>
      </c>
      <c r="H78" s="11" t="s">
        <v>138</v>
      </c>
      <c r="I78" s="11" t="s">
        <v>28</v>
      </c>
      <c r="J78" s="19" t="s">
        <v>354</v>
      </c>
      <c r="K78" s="34">
        <v>46344989</v>
      </c>
      <c r="L78" s="34">
        <v>46344989</v>
      </c>
      <c r="M78" s="34">
        <v>0</v>
      </c>
      <c r="N78" s="34">
        <v>0</v>
      </c>
      <c r="O78" s="34">
        <v>46344989</v>
      </c>
      <c r="P78" s="34">
        <v>0</v>
      </c>
      <c r="Q78" s="34">
        <v>4272312.3</v>
      </c>
      <c r="R78" s="34">
        <v>0</v>
      </c>
      <c r="S78" s="34">
        <v>42072676.700000003</v>
      </c>
      <c r="T78" s="34">
        <v>42072676.700000003</v>
      </c>
      <c r="U78" s="34">
        <v>0</v>
      </c>
      <c r="V78" s="34">
        <v>0</v>
      </c>
      <c r="W78" s="34">
        <v>0</v>
      </c>
      <c r="X78" s="34">
        <v>0</v>
      </c>
      <c r="Y78" s="12">
        <f t="shared" si="8"/>
        <v>0.90781501102524809</v>
      </c>
      <c r="Z78" s="12">
        <f t="shared" si="9"/>
        <v>0.90781501102524809</v>
      </c>
      <c r="AA78" s="12">
        <f t="shared" si="10"/>
        <v>9.2184988974751941E-2</v>
      </c>
      <c r="AB78" s="12">
        <f t="shared" si="11"/>
        <v>1</v>
      </c>
    </row>
    <row r="79" spans="1:28" s="17" customFormat="1" ht="101.5" hidden="1" outlineLevel="4" x14ac:dyDescent="0.35">
      <c r="A79" s="11" t="s">
        <v>27</v>
      </c>
      <c r="B79" s="11" t="s">
        <v>42</v>
      </c>
      <c r="C79" s="11" t="s">
        <v>36</v>
      </c>
      <c r="D79" s="11" t="s">
        <v>135</v>
      </c>
      <c r="E79" s="11" t="s">
        <v>143</v>
      </c>
      <c r="F79" s="11" t="s">
        <v>32</v>
      </c>
      <c r="G79" s="11" t="s">
        <v>137</v>
      </c>
      <c r="H79" s="11" t="s">
        <v>138</v>
      </c>
      <c r="I79" s="11" t="s">
        <v>28</v>
      </c>
      <c r="J79" s="19" t="s">
        <v>355</v>
      </c>
      <c r="K79" s="34">
        <v>31593730</v>
      </c>
      <c r="L79" s="34">
        <v>31593730</v>
      </c>
      <c r="M79" s="34">
        <v>0</v>
      </c>
      <c r="N79" s="34">
        <v>0</v>
      </c>
      <c r="O79" s="34">
        <v>31593730</v>
      </c>
      <c r="P79" s="34">
        <v>0</v>
      </c>
      <c r="Q79" s="34">
        <v>411140</v>
      </c>
      <c r="R79" s="34">
        <v>0</v>
      </c>
      <c r="S79" s="34">
        <v>31182590</v>
      </c>
      <c r="T79" s="34">
        <v>31182590</v>
      </c>
      <c r="U79" s="34">
        <v>0</v>
      </c>
      <c r="V79" s="34">
        <v>0</v>
      </c>
      <c r="W79" s="34">
        <v>0</v>
      </c>
      <c r="X79" s="34">
        <v>0</v>
      </c>
      <c r="Y79" s="12">
        <f t="shared" si="8"/>
        <v>0.98698665842874522</v>
      </c>
      <c r="Z79" s="12">
        <f t="shared" si="9"/>
        <v>0.98698665842874522</v>
      </c>
      <c r="AA79" s="12">
        <f t="shared" si="10"/>
        <v>1.3013341571254803E-2</v>
      </c>
      <c r="AB79" s="12">
        <f t="shared" si="11"/>
        <v>1</v>
      </c>
    </row>
    <row r="80" spans="1:28" s="17" customFormat="1" ht="72.5" hidden="1" outlineLevel="4" x14ac:dyDescent="0.35">
      <c r="A80" s="11" t="s">
        <v>27</v>
      </c>
      <c r="B80" s="11" t="s">
        <v>42</v>
      </c>
      <c r="C80" s="11" t="s">
        <v>36</v>
      </c>
      <c r="D80" s="11" t="s">
        <v>135</v>
      </c>
      <c r="E80" s="11" t="s">
        <v>144</v>
      </c>
      <c r="F80" s="11" t="s">
        <v>32</v>
      </c>
      <c r="G80" s="11" t="s">
        <v>137</v>
      </c>
      <c r="H80" s="11" t="s">
        <v>138</v>
      </c>
      <c r="I80" s="11" t="s">
        <v>28</v>
      </c>
      <c r="J80" s="19" t="s">
        <v>356</v>
      </c>
      <c r="K80" s="34">
        <v>10358600</v>
      </c>
      <c r="L80" s="34">
        <v>10358600</v>
      </c>
      <c r="M80" s="34">
        <v>0</v>
      </c>
      <c r="N80" s="34">
        <v>0</v>
      </c>
      <c r="O80" s="34">
        <v>10358600</v>
      </c>
      <c r="P80" s="34">
        <v>0</v>
      </c>
      <c r="Q80" s="34">
        <v>188200</v>
      </c>
      <c r="R80" s="34">
        <v>0</v>
      </c>
      <c r="S80" s="34">
        <v>10170400</v>
      </c>
      <c r="T80" s="34">
        <v>10170400</v>
      </c>
      <c r="U80" s="34">
        <v>0</v>
      </c>
      <c r="V80" s="34">
        <v>0</v>
      </c>
      <c r="W80" s="34">
        <v>0</v>
      </c>
      <c r="X80" s="34">
        <v>0</v>
      </c>
      <c r="Y80" s="12">
        <f t="shared" si="8"/>
        <v>0.98183152163419762</v>
      </c>
      <c r="Z80" s="12">
        <f t="shared" si="9"/>
        <v>0.98183152163419762</v>
      </c>
      <c r="AA80" s="12">
        <f t="shared" si="10"/>
        <v>1.8168478365802328E-2</v>
      </c>
      <c r="AB80" s="12">
        <f t="shared" si="11"/>
        <v>1</v>
      </c>
    </row>
    <row r="81" spans="1:28" s="17" customFormat="1" hidden="1" outlineLevel="3" x14ac:dyDescent="0.35">
      <c r="A81" s="45"/>
      <c r="B81" s="45"/>
      <c r="C81" s="45" t="s">
        <v>492</v>
      </c>
      <c r="D81" s="45"/>
      <c r="E81" s="45"/>
      <c r="F81" s="45"/>
      <c r="G81" s="45"/>
      <c r="H81" s="45"/>
      <c r="I81" s="45"/>
      <c r="J81" s="46"/>
      <c r="K81" s="47">
        <f t="shared" ref="K81:X81" si="12">SUBTOTAL(9,K50:K80)</f>
        <v>591256679570</v>
      </c>
      <c r="L81" s="47">
        <f t="shared" si="12"/>
        <v>591620821927</v>
      </c>
      <c r="M81" s="47">
        <f t="shared" si="12"/>
        <v>0</v>
      </c>
      <c r="N81" s="47">
        <f t="shared" si="12"/>
        <v>0</v>
      </c>
      <c r="O81" s="47">
        <f t="shared" si="12"/>
        <v>591620821927</v>
      </c>
      <c r="P81" s="47">
        <f t="shared" si="12"/>
        <v>0</v>
      </c>
      <c r="Q81" s="47">
        <f t="shared" si="12"/>
        <v>62392809147.170006</v>
      </c>
      <c r="R81" s="47">
        <f t="shared" si="12"/>
        <v>0</v>
      </c>
      <c r="S81" s="47">
        <f t="shared" si="12"/>
        <v>488921010591.08002</v>
      </c>
      <c r="T81" s="47">
        <f t="shared" si="12"/>
        <v>488921010591.08002</v>
      </c>
      <c r="U81" s="47">
        <f t="shared" si="12"/>
        <v>40307002188.75</v>
      </c>
      <c r="V81" s="47">
        <f t="shared" si="12"/>
        <v>40307002188.75</v>
      </c>
      <c r="W81" s="47">
        <f t="shared" si="12"/>
        <v>11640820110</v>
      </c>
      <c r="X81" s="47">
        <f t="shared" si="12"/>
        <v>28666182078.750023</v>
      </c>
      <c r="Y81" s="48">
        <f t="shared" si="8"/>
        <v>0.82640940357472392</v>
      </c>
      <c r="Z81" s="48">
        <f t="shared" si="9"/>
        <v>0.82640940357472392</v>
      </c>
      <c r="AA81" s="48">
        <f t="shared" si="10"/>
        <v>0.105460806710533</v>
      </c>
      <c r="AB81" s="48">
        <f t="shared" si="11"/>
        <v>0.93187021028525696</v>
      </c>
    </row>
    <row r="82" spans="1:28" s="17" customFormat="1" ht="101.5" hidden="1" outlineLevel="4" x14ac:dyDescent="0.35">
      <c r="A82" s="11" t="s">
        <v>27</v>
      </c>
      <c r="B82" s="11" t="s">
        <v>42</v>
      </c>
      <c r="C82" s="11" t="s">
        <v>146</v>
      </c>
      <c r="D82" s="11" t="s">
        <v>147</v>
      </c>
      <c r="E82" s="11" t="s">
        <v>38</v>
      </c>
      <c r="F82" s="11" t="s">
        <v>41</v>
      </c>
      <c r="G82" s="11" t="s">
        <v>148</v>
      </c>
      <c r="H82" s="11" t="s">
        <v>40</v>
      </c>
      <c r="I82" s="11" t="s">
        <v>28</v>
      </c>
      <c r="J82" s="19" t="s">
        <v>357</v>
      </c>
      <c r="K82" s="34">
        <v>15000000000</v>
      </c>
      <c r="L82" s="34">
        <v>15000000000</v>
      </c>
      <c r="M82" s="34">
        <v>0</v>
      </c>
      <c r="N82" s="34">
        <v>0</v>
      </c>
      <c r="O82" s="34">
        <v>15000000000</v>
      </c>
      <c r="P82" s="34">
        <v>0</v>
      </c>
      <c r="Q82" s="34">
        <v>2307692308</v>
      </c>
      <c r="R82" s="34">
        <v>0</v>
      </c>
      <c r="S82" s="34">
        <v>12692307692</v>
      </c>
      <c r="T82" s="34">
        <v>12692307692</v>
      </c>
      <c r="U82" s="34">
        <v>0</v>
      </c>
      <c r="V82" s="34">
        <v>0</v>
      </c>
      <c r="W82" s="34">
        <v>0</v>
      </c>
      <c r="X82" s="34">
        <v>0</v>
      </c>
      <c r="Y82" s="12">
        <f t="shared" si="8"/>
        <v>0.84615384613333333</v>
      </c>
      <c r="Z82" s="12">
        <f t="shared" si="9"/>
        <v>0.84615384613333333</v>
      </c>
      <c r="AA82" s="12">
        <f t="shared" si="10"/>
        <v>0.15384615386666667</v>
      </c>
      <c r="AB82" s="12">
        <f t="shared" si="11"/>
        <v>1</v>
      </c>
    </row>
    <row r="83" spans="1:28" s="17" customFormat="1" hidden="1" outlineLevel="3" x14ac:dyDescent="0.35">
      <c r="A83" s="45"/>
      <c r="B83" s="45"/>
      <c r="C83" s="45" t="s">
        <v>493</v>
      </c>
      <c r="D83" s="45"/>
      <c r="E83" s="45"/>
      <c r="F83" s="45"/>
      <c r="G83" s="45"/>
      <c r="H83" s="45"/>
      <c r="I83" s="45"/>
      <c r="J83" s="46"/>
      <c r="K83" s="47">
        <f t="shared" ref="K83:X83" si="13">SUBTOTAL(9,K82:K82)</f>
        <v>15000000000</v>
      </c>
      <c r="L83" s="47">
        <f t="shared" si="13"/>
        <v>15000000000</v>
      </c>
      <c r="M83" s="47">
        <f t="shared" si="13"/>
        <v>0</v>
      </c>
      <c r="N83" s="47">
        <f t="shared" si="13"/>
        <v>0</v>
      </c>
      <c r="O83" s="47">
        <f t="shared" si="13"/>
        <v>15000000000</v>
      </c>
      <c r="P83" s="47">
        <f t="shared" si="13"/>
        <v>0</v>
      </c>
      <c r="Q83" s="47">
        <f t="shared" si="13"/>
        <v>2307692308</v>
      </c>
      <c r="R83" s="47">
        <f t="shared" si="13"/>
        <v>0</v>
      </c>
      <c r="S83" s="47">
        <f t="shared" si="13"/>
        <v>12692307692</v>
      </c>
      <c r="T83" s="47">
        <f t="shared" si="13"/>
        <v>12692307692</v>
      </c>
      <c r="U83" s="47">
        <f t="shared" si="13"/>
        <v>0</v>
      </c>
      <c r="V83" s="47">
        <f t="shared" si="13"/>
        <v>0</v>
      </c>
      <c r="W83" s="47">
        <f t="shared" si="13"/>
        <v>0</v>
      </c>
      <c r="X83" s="47">
        <f t="shared" si="13"/>
        <v>0</v>
      </c>
      <c r="Y83" s="48">
        <f t="shared" si="8"/>
        <v>0.84615384613333333</v>
      </c>
      <c r="Z83" s="48">
        <f t="shared" si="9"/>
        <v>0.84615384613333333</v>
      </c>
      <c r="AA83" s="48">
        <f t="shared" si="10"/>
        <v>0.15384615386666667</v>
      </c>
      <c r="AB83" s="48">
        <f t="shared" si="11"/>
        <v>1</v>
      </c>
    </row>
    <row r="84" spans="1:28" s="17" customFormat="1" outlineLevel="1" collapsed="1" x14ac:dyDescent="0.35">
      <c r="A84" s="41" t="s">
        <v>473</v>
      </c>
      <c r="B84" s="41"/>
      <c r="C84" s="41"/>
      <c r="D84" s="41"/>
      <c r="E84" s="41"/>
      <c r="F84" s="41"/>
      <c r="G84" s="41"/>
      <c r="H84" s="41"/>
      <c r="I84" s="41"/>
      <c r="J84" s="42"/>
      <c r="K84" s="43">
        <f t="shared" ref="K84:X84" si="14">SUBTOTAL(9,K10:K82)</f>
        <v>615804995178</v>
      </c>
      <c r="L84" s="43">
        <f t="shared" si="14"/>
        <v>616095314658.87012</v>
      </c>
      <c r="M84" s="43">
        <f t="shared" si="14"/>
        <v>0</v>
      </c>
      <c r="N84" s="43">
        <f t="shared" si="14"/>
        <v>0</v>
      </c>
      <c r="O84" s="43">
        <f t="shared" si="14"/>
        <v>616095314658.87012</v>
      </c>
      <c r="P84" s="43">
        <f t="shared" si="14"/>
        <v>1021472.28</v>
      </c>
      <c r="Q84" s="43">
        <f t="shared" si="14"/>
        <v>65024568122.720009</v>
      </c>
      <c r="R84" s="43">
        <f t="shared" si="14"/>
        <v>5585173.5999999996</v>
      </c>
      <c r="S84" s="43">
        <f t="shared" si="14"/>
        <v>508727949947.59998</v>
      </c>
      <c r="T84" s="43">
        <f t="shared" si="14"/>
        <v>508727949947.59998</v>
      </c>
      <c r="U84" s="43">
        <f t="shared" si="14"/>
        <v>42331189942.669998</v>
      </c>
      <c r="V84" s="43">
        <f t="shared" si="14"/>
        <v>42336189942.669998</v>
      </c>
      <c r="W84" s="43">
        <f t="shared" si="14"/>
        <v>11640820110</v>
      </c>
      <c r="X84" s="43">
        <f t="shared" si="14"/>
        <v>30695369832.670021</v>
      </c>
      <c r="Y84" s="44">
        <f t="shared" si="8"/>
        <v>0.82572929519725513</v>
      </c>
      <c r="Z84" s="44">
        <f t="shared" si="9"/>
        <v>0.82572929519725513</v>
      </c>
      <c r="AA84" s="44">
        <f t="shared" si="10"/>
        <v>0.10555375640960286</v>
      </c>
      <c r="AB84" s="44">
        <f t="shared" si="11"/>
        <v>0.93128305160685798</v>
      </c>
    </row>
    <row r="85" spans="1:28" s="17" customFormat="1" hidden="1" outlineLevel="4" x14ac:dyDescent="0.35">
      <c r="A85" s="11" t="s">
        <v>149</v>
      </c>
      <c r="B85" s="11" t="s">
        <v>42</v>
      </c>
      <c r="C85" s="11" t="s">
        <v>28</v>
      </c>
      <c r="D85" s="11" t="s">
        <v>43</v>
      </c>
      <c r="E85" s="11" t="s">
        <v>31</v>
      </c>
      <c r="F85" s="11" t="s">
        <v>32</v>
      </c>
      <c r="G85" s="11" t="s">
        <v>44</v>
      </c>
      <c r="H85" s="11" t="s">
        <v>34</v>
      </c>
      <c r="I85" s="11" t="s">
        <v>28</v>
      </c>
      <c r="J85" s="19" t="s">
        <v>45</v>
      </c>
      <c r="K85" s="34">
        <v>5718408964</v>
      </c>
      <c r="L85" s="34">
        <v>5763729991</v>
      </c>
      <c r="M85" s="34">
        <v>0</v>
      </c>
      <c r="N85" s="34">
        <v>0</v>
      </c>
      <c r="O85" s="34">
        <v>5763729991</v>
      </c>
      <c r="P85" s="34">
        <v>0</v>
      </c>
      <c r="Q85" s="34">
        <v>0</v>
      </c>
      <c r="R85" s="34">
        <v>0</v>
      </c>
      <c r="S85" s="34">
        <v>4623591525.5299997</v>
      </c>
      <c r="T85" s="34">
        <v>4623591525.5299997</v>
      </c>
      <c r="U85" s="34">
        <v>1140138465.47</v>
      </c>
      <c r="V85" s="34">
        <v>1140138465.47</v>
      </c>
      <c r="W85" s="34">
        <v>0</v>
      </c>
      <c r="X85" s="34">
        <v>1140138465.4700003</v>
      </c>
      <c r="Y85" s="12">
        <f t="shared" si="8"/>
        <v>0.80218739128128591</v>
      </c>
      <c r="Z85" s="12">
        <f t="shared" si="9"/>
        <v>0.80218739128128591</v>
      </c>
      <c r="AA85" s="12">
        <f t="shared" si="10"/>
        <v>0</v>
      </c>
      <c r="AB85" s="12">
        <f t="shared" si="11"/>
        <v>0.80218739128128591</v>
      </c>
    </row>
    <row r="86" spans="1:28" s="17" customFormat="1" hidden="1" outlineLevel="4" x14ac:dyDescent="0.35">
      <c r="A86" s="11" t="s">
        <v>149</v>
      </c>
      <c r="B86" s="11" t="s">
        <v>42</v>
      </c>
      <c r="C86" s="11" t="s">
        <v>28</v>
      </c>
      <c r="D86" s="11" t="s">
        <v>46</v>
      </c>
      <c r="E86" s="11" t="s">
        <v>31</v>
      </c>
      <c r="F86" s="11" t="s">
        <v>32</v>
      </c>
      <c r="G86" s="11" t="s">
        <v>44</v>
      </c>
      <c r="H86" s="11" t="s">
        <v>34</v>
      </c>
      <c r="I86" s="11" t="s">
        <v>28</v>
      </c>
      <c r="J86" s="19" t="s">
        <v>47</v>
      </c>
      <c r="K86" s="34">
        <v>15289433</v>
      </c>
      <c r="L86" s="34">
        <v>63789433</v>
      </c>
      <c r="M86" s="34">
        <v>0</v>
      </c>
      <c r="N86" s="34">
        <v>0</v>
      </c>
      <c r="O86" s="34">
        <v>63789433</v>
      </c>
      <c r="P86" s="34">
        <v>0</v>
      </c>
      <c r="Q86" s="34">
        <v>0</v>
      </c>
      <c r="R86" s="34">
        <v>0</v>
      </c>
      <c r="S86" s="34">
        <v>24921301.550000001</v>
      </c>
      <c r="T86" s="34">
        <v>24921301.550000001</v>
      </c>
      <c r="U86" s="34">
        <v>38868131.450000003</v>
      </c>
      <c r="V86" s="34">
        <v>38868131.450000003</v>
      </c>
      <c r="W86" s="34">
        <v>0</v>
      </c>
      <c r="X86" s="34">
        <v>38868131.450000003</v>
      </c>
      <c r="Y86" s="12">
        <f t="shared" si="8"/>
        <v>0.39068071901501306</v>
      </c>
      <c r="Z86" s="12">
        <f t="shared" si="9"/>
        <v>0.39068071901501306</v>
      </c>
      <c r="AA86" s="12">
        <f t="shared" si="10"/>
        <v>0</v>
      </c>
      <c r="AB86" s="12">
        <f t="shared" si="11"/>
        <v>0.39068071901501306</v>
      </c>
    </row>
    <row r="87" spans="1:28" s="17" customFormat="1" hidden="1" outlineLevel="4" x14ac:dyDescent="0.35">
      <c r="A87" s="11" t="s">
        <v>149</v>
      </c>
      <c r="B87" s="11" t="s">
        <v>42</v>
      </c>
      <c r="C87" s="11" t="s">
        <v>28</v>
      </c>
      <c r="D87" s="11" t="s">
        <v>48</v>
      </c>
      <c r="E87" s="11" t="s">
        <v>31</v>
      </c>
      <c r="F87" s="11" t="s">
        <v>32</v>
      </c>
      <c r="G87" s="11" t="s">
        <v>44</v>
      </c>
      <c r="H87" s="11" t="s">
        <v>34</v>
      </c>
      <c r="I87" s="11" t="s">
        <v>28</v>
      </c>
      <c r="J87" s="19" t="s">
        <v>49</v>
      </c>
      <c r="K87" s="34">
        <v>221931681</v>
      </c>
      <c r="L87" s="34">
        <v>238918741</v>
      </c>
      <c r="M87" s="34">
        <v>0</v>
      </c>
      <c r="N87" s="34">
        <v>0</v>
      </c>
      <c r="O87" s="34">
        <v>238918741</v>
      </c>
      <c r="P87" s="34">
        <v>0</v>
      </c>
      <c r="Q87" s="34">
        <v>0</v>
      </c>
      <c r="R87" s="34">
        <v>0</v>
      </c>
      <c r="S87" s="34">
        <v>170124426.84</v>
      </c>
      <c r="T87" s="34">
        <v>170124426.84</v>
      </c>
      <c r="U87" s="34">
        <v>68794314.159999996</v>
      </c>
      <c r="V87" s="34">
        <v>68794314.159999996</v>
      </c>
      <c r="W87" s="34">
        <v>0</v>
      </c>
      <c r="X87" s="34">
        <v>68794314.159999996</v>
      </c>
      <c r="Y87" s="12">
        <f t="shared" si="8"/>
        <v>0.71205978286985872</v>
      </c>
      <c r="Z87" s="12">
        <f t="shared" si="9"/>
        <v>0.71205978286985872</v>
      </c>
      <c r="AA87" s="12">
        <f t="shared" si="10"/>
        <v>0</v>
      </c>
      <c r="AB87" s="12">
        <f t="shared" si="11"/>
        <v>0.71205978286985872</v>
      </c>
    </row>
    <row r="88" spans="1:28" s="17" customFormat="1" hidden="1" outlineLevel="4" x14ac:dyDescent="0.35">
      <c r="A88" s="11" t="s">
        <v>149</v>
      </c>
      <c r="B88" s="11" t="s">
        <v>42</v>
      </c>
      <c r="C88" s="11" t="s">
        <v>28</v>
      </c>
      <c r="D88" s="11" t="s">
        <v>52</v>
      </c>
      <c r="E88" s="11" t="s">
        <v>31</v>
      </c>
      <c r="F88" s="11" t="s">
        <v>32</v>
      </c>
      <c r="G88" s="11" t="s">
        <v>44</v>
      </c>
      <c r="H88" s="11" t="s">
        <v>34</v>
      </c>
      <c r="I88" s="11" t="s">
        <v>28</v>
      </c>
      <c r="J88" s="19" t="s">
        <v>53</v>
      </c>
      <c r="K88" s="34">
        <v>1336733871</v>
      </c>
      <c r="L88" s="34">
        <v>1339340248</v>
      </c>
      <c r="M88" s="34">
        <v>0</v>
      </c>
      <c r="N88" s="34">
        <v>0</v>
      </c>
      <c r="O88" s="34">
        <v>1339340248</v>
      </c>
      <c r="P88" s="34">
        <v>0</v>
      </c>
      <c r="Q88" s="34">
        <v>0</v>
      </c>
      <c r="R88" s="34">
        <v>0</v>
      </c>
      <c r="S88" s="34">
        <v>1108417330.6600001</v>
      </c>
      <c r="T88" s="34">
        <v>1108417330.6600001</v>
      </c>
      <c r="U88" s="34">
        <v>230922917.34</v>
      </c>
      <c r="V88" s="34">
        <v>230922917.34</v>
      </c>
      <c r="W88" s="34">
        <v>0</v>
      </c>
      <c r="X88" s="34">
        <v>230922917.33999991</v>
      </c>
      <c r="Y88" s="12">
        <f t="shared" si="8"/>
        <v>0.82758457555140996</v>
      </c>
      <c r="Z88" s="12">
        <f t="shared" si="9"/>
        <v>0.82758457555140996</v>
      </c>
      <c r="AA88" s="12">
        <f t="shared" si="10"/>
        <v>0</v>
      </c>
      <c r="AB88" s="12">
        <f t="shared" si="11"/>
        <v>0.82758457555140996</v>
      </c>
    </row>
    <row r="89" spans="1:28" s="17" customFormat="1" hidden="1" outlineLevel="4" x14ac:dyDescent="0.35">
      <c r="A89" s="11" t="s">
        <v>149</v>
      </c>
      <c r="B89" s="11" t="s">
        <v>42</v>
      </c>
      <c r="C89" s="11" t="s">
        <v>28</v>
      </c>
      <c r="D89" s="11" t="s">
        <v>54</v>
      </c>
      <c r="E89" s="11" t="s">
        <v>31</v>
      </c>
      <c r="F89" s="11" t="s">
        <v>32</v>
      </c>
      <c r="G89" s="11" t="s">
        <v>44</v>
      </c>
      <c r="H89" s="11" t="s">
        <v>34</v>
      </c>
      <c r="I89" s="11" t="s">
        <v>28</v>
      </c>
      <c r="J89" s="19" t="s">
        <v>55</v>
      </c>
      <c r="K89" s="34">
        <v>1989442045</v>
      </c>
      <c r="L89" s="34">
        <v>1793575214</v>
      </c>
      <c r="M89" s="34">
        <v>0</v>
      </c>
      <c r="N89" s="34">
        <v>0</v>
      </c>
      <c r="O89" s="34">
        <v>1793575214</v>
      </c>
      <c r="P89" s="34">
        <v>0</v>
      </c>
      <c r="Q89" s="34">
        <v>0</v>
      </c>
      <c r="R89" s="34">
        <v>0</v>
      </c>
      <c r="S89" s="34">
        <v>1489558189.4200001</v>
      </c>
      <c r="T89" s="34">
        <v>1489558189.4200001</v>
      </c>
      <c r="U89" s="34">
        <v>304017024.57999998</v>
      </c>
      <c r="V89" s="34">
        <v>304017024.57999998</v>
      </c>
      <c r="W89" s="34">
        <v>0</v>
      </c>
      <c r="X89" s="34">
        <v>304017024.57999992</v>
      </c>
      <c r="Y89" s="12">
        <f t="shared" si="8"/>
        <v>0.83049664033771609</v>
      </c>
      <c r="Z89" s="12">
        <f t="shared" si="9"/>
        <v>0.83049664033771609</v>
      </c>
      <c r="AA89" s="12">
        <f t="shared" si="10"/>
        <v>0</v>
      </c>
      <c r="AB89" s="12">
        <f t="shared" si="11"/>
        <v>0.83049664033771609</v>
      </c>
    </row>
    <row r="90" spans="1:28" s="17" customFormat="1" hidden="1" outlineLevel="4" x14ac:dyDescent="0.35">
      <c r="A90" s="11" t="s">
        <v>149</v>
      </c>
      <c r="B90" s="11" t="s">
        <v>42</v>
      </c>
      <c r="C90" s="11" t="s">
        <v>28</v>
      </c>
      <c r="D90" s="11" t="s">
        <v>56</v>
      </c>
      <c r="E90" s="11" t="s">
        <v>31</v>
      </c>
      <c r="F90" s="11" t="s">
        <v>32</v>
      </c>
      <c r="G90" s="11" t="s">
        <v>44</v>
      </c>
      <c r="H90" s="11" t="s">
        <v>34</v>
      </c>
      <c r="I90" s="11" t="s">
        <v>28</v>
      </c>
      <c r="J90" s="19" t="s">
        <v>57</v>
      </c>
      <c r="K90" s="34">
        <v>854581436</v>
      </c>
      <c r="L90" s="34">
        <v>875447799</v>
      </c>
      <c r="M90" s="34">
        <v>0</v>
      </c>
      <c r="N90" s="34">
        <v>0</v>
      </c>
      <c r="O90" s="34">
        <v>875447799</v>
      </c>
      <c r="P90" s="34">
        <v>0</v>
      </c>
      <c r="Q90" s="34">
        <v>0</v>
      </c>
      <c r="R90" s="34">
        <v>0</v>
      </c>
      <c r="S90" s="34">
        <v>1978707.81</v>
      </c>
      <c r="T90" s="34">
        <v>1978707.81</v>
      </c>
      <c r="U90" s="34">
        <v>873469091.19000006</v>
      </c>
      <c r="V90" s="34">
        <v>873469091.19000006</v>
      </c>
      <c r="W90" s="34">
        <v>0</v>
      </c>
      <c r="X90" s="34">
        <v>873469091.19000006</v>
      </c>
      <c r="Y90" s="12">
        <f t="shared" si="8"/>
        <v>2.2602236389882113E-3</v>
      </c>
      <c r="Z90" s="12">
        <f t="shared" si="9"/>
        <v>2.2602236389882113E-3</v>
      </c>
      <c r="AA90" s="12">
        <f t="shared" si="10"/>
        <v>0</v>
      </c>
      <c r="AB90" s="12">
        <f t="shared" si="11"/>
        <v>2.2602236389882113E-3</v>
      </c>
    </row>
    <row r="91" spans="1:28" s="17" customFormat="1" hidden="1" outlineLevel="4" x14ac:dyDescent="0.35">
      <c r="A91" s="11" t="s">
        <v>149</v>
      </c>
      <c r="B91" s="11" t="s">
        <v>42</v>
      </c>
      <c r="C91" s="11" t="s">
        <v>28</v>
      </c>
      <c r="D91" s="11" t="s">
        <v>58</v>
      </c>
      <c r="E91" s="11" t="s">
        <v>31</v>
      </c>
      <c r="F91" s="11" t="s">
        <v>32</v>
      </c>
      <c r="G91" s="11" t="s">
        <v>44</v>
      </c>
      <c r="H91" s="11" t="s">
        <v>34</v>
      </c>
      <c r="I91" s="11" t="s">
        <v>28</v>
      </c>
      <c r="J91" s="19" t="s">
        <v>59</v>
      </c>
      <c r="K91" s="34">
        <v>756934763</v>
      </c>
      <c r="L91" s="34">
        <v>758013579</v>
      </c>
      <c r="M91" s="34">
        <v>0</v>
      </c>
      <c r="N91" s="34">
        <v>0</v>
      </c>
      <c r="O91" s="34">
        <v>758013579</v>
      </c>
      <c r="P91" s="34">
        <v>0</v>
      </c>
      <c r="Q91" s="34">
        <v>100477.9</v>
      </c>
      <c r="R91" s="34">
        <v>0</v>
      </c>
      <c r="S91" s="34">
        <v>753983556.03999996</v>
      </c>
      <c r="T91" s="34">
        <v>753983556.03999996</v>
      </c>
      <c r="U91" s="34">
        <v>3929545.06</v>
      </c>
      <c r="V91" s="34">
        <v>3929545.06</v>
      </c>
      <c r="W91" s="34">
        <v>0</v>
      </c>
      <c r="X91" s="34">
        <v>3929545.0600000382</v>
      </c>
      <c r="Y91" s="12">
        <f t="shared" si="8"/>
        <v>0.99468344226060357</v>
      </c>
      <c r="Z91" s="12">
        <f t="shared" si="9"/>
        <v>0.99468344226060357</v>
      </c>
      <c r="AA91" s="12">
        <f t="shared" si="10"/>
        <v>1.3255422169686486E-4</v>
      </c>
      <c r="AB91" s="12">
        <f t="shared" si="11"/>
        <v>0.99481599648230046</v>
      </c>
    </row>
    <row r="92" spans="1:28" s="17" customFormat="1" hidden="1" outlineLevel="4" x14ac:dyDescent="0.35">
      <c r="A92" s="11" t="s">
        <v>149</v>
      </c>
      <c r="B92" s="11" t="s">
        <v>42</v>
      </c>
      <c r="C92" s="11" t="s">
        <v>28</v>
      </c>
      <c r="D92" s="11" t="s">
        <v>60</v>
      </c>
      <c r="E92" s="11" t="s">
        <v>31</v>
      </c>
      <c r="F92" s="11" t="s">
        <v>32</v>
      </c>
      <c r="G92" s="11" t="s">
        <v>44</v>
      </c>
      <c r="H92" s="11" t="s">
        <v>34</v>
      </c>
      <c r="I92" s="11" t="s">
        <v>28</v>
      </c>
      <c r="J92" s="19" t="s">
        <v>61</v>
      </c>
      <c r="K92" s="34">
        <v>341930183</v>
      </c>
      <c r="L92" s="34">
        <v>334333553</v>
      </c>
      <c r="M92" s="34">
        <v>0</v>
      </c>
      <c r="N92" s="34">
        <v>0</v>
      </c>
      <c r="O92" s="34">
        <v>334333553</v>
      </c>
      <c r="P92" s="34">
        <v>0</v>
      </c>
      <c r="Q92" s="34">
        <v>0</v>
      </c>
      <c r="R92" s="34">
        <v>0</v>
      </c>
      <c r="S92" s="34">
        <v>273509457.69</v>
      </c>
      <c r="T92" s="34">
        <v>273509457.69</v>
      </c>
      <c r="U92" s="34">
        <v>60824095.310000002</v>
      </c>
      <c r="V92" s="34">
        <v>60824095.310000002</v>
      </c>
      <c r="W92" s="34">
        <v>0</v>
      </c>
      <c r="X92" s="34">
        <v>60824095.310000002</v>
      </c>
      <c r="Y92" s="12">
        <f t="shared" si="8"/>
        <v>0.81807361312012861</v>
      </c>
      <c r="Z92" s="12">
        <f t="shared" si="9"/>
        <v>0.81807361312012861</v>
      </c>
      <c r="AA92" s="12">
        <f t="shared" si="10"/>
        <v>0</v>
      </c>
      <c r="AB92" s="12">
        <f t="shared" si="11"/>
        <v>0.81807361312012861</v>
      </c>
    </row>
    <row r="93" spans="1:28" s="17" customFormat="1" ht="87" hidden="1" outlineLevel="4" x14ac:dyDescent="0.35">
      <c r="A93" s="11" t="s">
        <v>149</v>
      </c>
      <c r="B93" s="11" t="s">
        <v>42</v>
      </c>
      <c r="C93" s="11" t="s">
        <v>28</v>
      </c>
      <c r="D93" s="11" t="s">
        <v>62</v>
      </c>
      <c r="E93" s="11" t="s">
        <v>63</v>
      </c>
      <c r="F93" s="11" t="s">
        <v>32</v>
      </c>
      <c r="G93" s="11" t="s">
        <v>64</v>
      </c>
      <c r="H93" s="11" t="s">
        <v>34</v>
      </c>
      <c r="I93" s="11" t="s">
        <v>28</v>
      </c>
      <c r="J93" s="19" t="s">
        <v>323</v>
      </c>
      <c r="K93" s="34">
        <v>890771174</v>
      </c>
      <c r="L93" s="34">
        <v>959113579</v>
      </c>
      <c r="M93" s="34">
        <v>0</v>
      </c>
      <c r="N93" s="34">
        <v>0</v>
      </c>
      <c r="O93" s="34">
        <v>959113579</v>
      </c>
      <c r="P93" s="34">
        <v>0</v>
      </c>
      <c r="Q93" s="34">
        <v>131068372</v>
      </c>
      <c r="R93" s="34">
        <v>0</v>
      </c>
      <c r="S93" s="34">
        <v>784914647</v>
      </c>
      <c r="T93" s="34">
        <v>784914647</v>
      </c>
      <c r="U93" s="34">
        <v>43130560</v>
      </c>
      <c r="V93" s="34">
        <v>43130560</v>
      </c>
      <c r="W93" s="34">
        <v>0</v>
      </c>
      <c r="X93" s="34">
        <v>43130560</v>
      </c>
      <c r="Y93" s="12">
        <f t="shared" si="8"/>
        <v>0.81837507484606264</v>
      </c>
      <c r="Z93" s="12">
        <f t="shared" si="9"/>
        <v>0.81837507484606264</v>
      </c>
      <c r="AA93" s="12">
        <f t="shared" si="10"/>
        <v>0.13665573595220676</v>
      </c>
      <c r="AB93" s="12">
        <f t="shared" si="11"/>
        <v>0.95503081079826946</v>
      </c>
    </row>
    <row r="94" spans="1:28" s="17" customFormat="1" ht="43.5" hidden="1" outlineLevel="4" x14ac:dyDescent="0.35">
      <c r="A94" s="11" t="s">
        <v>149</v>
      </c>
      <c r="B94" s="11" t="s">
        <v>42</v>
      </c>
      <c r="C94" s="11" t="s">
        <v>28</v>
      </c>
      <c r="D94" s="11" t="s">
        <v>65</v>
      </c>
      <c r="E94" s="11" t="s">
        <v>63</v>
      </c>
      <c r="F94" s="11" t="s">
        <v>32</v>
      </c>
      <c r="G94" s="11" t="s">
        <v>64</v>
      </c>
      <c r="H94" s="11" t="s">
        <v>34</v>
      </c>
      <c r="I94" s="11" t="s">
        <v>28</v>
      </c>
      <c r="J94" s="19" t="s">
        <v>324</v>
      </c>
      <c r="K94" s="34">
        <v>48149795</v>
      </c>
      <c r="L94" s="34">
        <v>53620704</v>
      </c>
      <c r="M94" s="34">
        <v>0</v>
      </c>
      <c r="N94" s="34">
        <v>0</v>
      </c>
      <c r="O94" s="34">
        <v>53620704</v>
      </c>
      <c r="P94" s="34">
        <v>0</v>
      </c>
      <c r="Q94" s="34">
        <v>11207618</v>
      </c>
      <c r="R94" s="34">
        <v>0</v>
      </c>
      <c r="S94" s="34">
        <v>42413086</v>
      </c>
      <c r="T94" s="34">
        <v>42413086</v>
      </c>
      <c r="U94" s="34">
        <v>0</v>
      </c>
      <c r="V94" s="34">
        <v>0</v>
      </c>
      <c r="W94" s="34">
        <v>0</v>
      </c>
      <c r="X94" s="34">
        <v>0</v>
      </c>
      <c r="Y94" s="12">
        <f t="shared" si="8"/>
        <v>0.79098338582052186</v>
      </c>
      <c r="Z94" s="12">
        <f t="shared" si="9"/>
        <v>0.79098338582052186</v>
      </c>
      <c r="AA94" s="12">
        <f t="shared" si="10"/>
        <v>0.20901661417947814</v>
      </c>
      <c r="AB94" s="12">
        <f t="shared" si="11"/>
        <v>1</v>
      </c>
    </row>
    <row r="95" spans="1:28" s="17" customFormat="1" ht="87" hidden="1" outlineLevel="4" x14ac:dyDescent="0.35">
      <c r="A95" s="11" t="s">
        <v>149</v>
      </c>
      <c r="B95" s="11" t="s">
        <v>42</v>
      </c>
      <c r="C95" s="11" t="s">
        <v>28</v>
      </c>
      <c r="D95" s="11" t="s">
        <v>66</v>
      </c>
      <c r="E95" s="11" t="s">
        <v>63</v>
      </c>
      <c r="F95" s="11" t="s">
        <v>32</v>
      </c>
      <c r="G95" s="11" t="s">
        <v>64</v>
      </c>
      <c r="H95" s="11" t="s">
        <v>34</v>
      </c>
      <c r="I95" s="11" t="s">
        <v>28</v>
      </c>
      <c r="J95" s="19" t="s">
        <v>325</v>
      </c>
      <c r="K95" s="34">
        <v>187828129</v>
      </c>
      <c r="L95" s="34">
        <v>165932573</v>
      </c>
      <c r="M95" s="34">
        <v>0</v>
      </c>
      <c r="N95" s="34">
        <v>0</v>
      </c>
      <c r="O95" s="34">
        <v>165932573</v>
      </c>
      <c r="P95" s="34">
        <v>0</v>
      </c>
      <c r="Q95" s="34">
        <v>32918514</v>
      </c>
      <c r="R95" s="34">
        <v>0</v>
      </c>
      <c r="S95" s="34">
        <v>133014059</v>
      </c>
      <c r="T95" s="34">
        <v>133014059</v>
      </c>
      <c r="U95" s="34">
        <v>0</v>
      </c>
      <c r="V95" s="34">
        <v>0</v>
      </c>
      <c r="W95" s="34">
        <v>0</v>
      </c>
      <c r="X95" s="34">
        <v>0</v>
      </c>
      <c r="Y95" s="12">
        <f t="shared" si="8"/>
        <v>0.80161511748510039</v>
      </c>
      <c r="Z95" s="12">
        <f t="shared" si="9"/>
        <v>0.80161511748510039</v>
      </c>
      <c r="AA95" s="12">
        <f t="shared" si="10"/>
        <v>0.19838488251489958</v>
      </c>
      <c r="AB95" s="12">
        <f t="shared" si="11"/>
        <v>1</v>
      </c>
    </row>
    <row r="96" spans="1:28" s="17" customFormat="1" ht="58" hidden="1" outlineLevel="4" x14ac:dyDescent="0.35">
      <c r="A96" s="11" t="s">
        <v>149</v>
      </c>
      <c r="B96" s="11" t="s">
        <v>42</v>
      </c>
      <c r="C96" s="11" t="s">
        <v>28</v>
      </c>
      <c r="D96" s="11" t="s">
        <v>67</v>
      </c>
      <c r="E96" s="11" t="s">
        <v>63</v>
      </c>
      <c r="F96" s="11" t="s">
        <v>32</v>
      </c>
      <c r="G96" s="11" t="s">
        <v>64</v>
      </c>
      <c r="H96" s="11" t="s">
        <v>34</v>
      </c>
      <c r="I96" s="11" t="s">
        <v>28</v>
      </c>
      <c r="J96" s="19" t="s">
        <v>326</v>
      </c>
      <c r="K96" s="34">
        <v>288898760</v>
      </c>
      <c r="L96" s="34">
        <v>311924223</v>
      </c>
      <c r="M96" s="34">
        <v>0</v>
      </c>
      <c r="N96" s="34">
        <v>0</v>
      </c>
      <c r="O96" s="34">
        <v>311924223</v>
      </c>
      <c r="P96" s="34">
        <v>0</v>
      </c>
      <c r="Q96" s="34">
        <v>57445765</v>
      </c>
      <c r="R96" s="34">
        <v>0</v>
      </c>
      <c r="S96" s="34">
        <v>254478458</v>
      </c>
      <c r="T96" s="34">
        <v>254478458</v>
      </c>
      <c r="U96" s="34">
        <v>0</v>
      </c>
      <c r="V96" s="34">
        <v>0</v>
      </c>
      <c r="W96" s="34">
        <v>0</v>
      </c>
      <c r="X96" s="34">
        <v>0</v>
      </c>
      <c r="Y96" s="12">
        <f t="shared" si="8"/>
        <v>0.8158342290717191</v>
      </c>
      <c r="Z96" s="12">
        <f t="shared" si="9"/>
        <v>0.8158342290717191</v>
      </c>
      <c r="AA96" s="12">
        <f t="shared" si="10"/>
        <v>0.18416577092828088</v>
      </c>
      <c r="AB96" s="12">
        <f t="shared" si="11"/>
        <v>1</v>
      </c>
    </row>
    <row r="97" spans="1:28" s="17" customFormat="1" ht="58" hidden="1" outlineLevel="4" x14ac:dyDescent="0.35">
      <c r="A97" s="11" t="s">
        <v>149</v>
      </c>
      <c r="B97" s="11" t="s">
        <v>42</v>
      </c>
      <c r="C97" s="11" t="s">
        <v>28</v>
      </c>
      <c r="D97" s="11" t="s">
        <v>68</v>
      </c>
      <c r="E97" s="11" t="s">
        <v>63</v>
      </c>
      <c r="F97" s="11" t="s">
        <v>32</v>
      </c>
      <c r="G97" s="11" t="s">
        <v>64</v>
      </c>
      <c r="H97" s="11" t="s">
        <v>34</v>
      </c>
      <c r="I97" s="11" t="s">
        <v>28</v>
      </c>
      <c r="J97" s="19" t="s">
        <v>327</v>
      </c>
      <c r="K97" s="34">
        <v>144449381</v>
      </c>
      <c r="L97" s="34">
        <v>156650710</v>
      </c>
      <c r="M97" s="34">
        <v>0</v>
      </c>
      <c r="N97" s="34">
        <v>0</v>
      </c>
      <c r="O97" s="34">
        <v>156650710</v>
      </c>
      <c r="P97" s="34">
        <v>0</v>
      </c>
      <c r="Q97" s="34">
        <v>28422980</v>
      </c>
      <c r="R97" s="34">
        <v>0</v>
      </c>
      <c r="S97" s="34">
        <v>127239129</v>
      </c>
      <c r="T97" s="34">
        <v>127239129</v>
      </c>
      <c r="U97" s="34">
        <v>988601</v>
      </c>
      <c r="V97" s="34">
        <v>988601</v>
      </c>
      <c r="W97" s="34">
        <v>0</v>
      </c>
      <c r="X97" s="34">
        <v>988601</v>
      </c>
      <c r="Y97" s="12">
        <f t="shared" si="8"/>
        <v>0.8122473814513832</v>
      </c>
      <c r="Z97" s="12">
        <f t="shared" si="9"/>
        <v>0.8122473814513832</v>
      </c>
      <c r="AA97" s="12">
        <f t="shared" si="10"/>
        <v>0.18144175663168077</v>
      </c>
      <c r="AB97" s="12">
        <f t="shared" si="11"/>
        <v>0.99368913808306392</v>
      </c>
    </row>
    <row r="98" spans="1:28" s="17" customFormat="1" ht="43.5" hidden="1" outlineLevel="4" x14ac:dyDescent="0.35">
      <c r="A98" s="11" t="s">
        <v>149</v>
      </c>
      <c r="B98" s="11" t="s">
        <v>42</v>
      </c>
      <c r="C98" s="11" t="s">
        <v>28</v>
      </c>
      <c r="D98" s="11" t="s">
        <v>69</v>
      </c>
      <c r="E98" s="11" t="s">
        <v>63</v>
      </c>
      <c r="F98" s="11" t="s">
        <v>32</v>
      </c>
      <c r="G98" s="11" t="s">
        <v>64</v>
      </c>
      <c r="H98" s="11" t="s">
        <v>34</v>
      </c>
      <c r="I98" s="11" t="s">
        <v>28</v>
      </c>
      <c r="J98" s="19" t="s">
        <v>328</v>
      </c>
      <c r="K98" s="34">
        <v>350080413</v>
      </c>
      <c r="L98" s="34">
        <v>377352311.06</v>
      </c>
      <c r="M98" s="34">
        <v>0</v>
      </c>
      <c r="N98" s="34">
        <v>0</v>
      </c>
      <c r="O98" s="34">
        <v>377352311.06</v>
      </c>
      <c r="P98" s="34">
        <v>0</v>
      </c>
      <c r="Q98" s="34">
        <v>0</v>
      </c>
      <c r="R98" s="34">
        <v>0</v>
      </c>
      <c r="S98" s="34">
        <v>345708306</v>
      </c>
      <c r="T98" s="34">
        <v>345708306</v>
      </c>
      <c r="U98" s="34">
        <v>31644005.059999999</v>
      </c>
      <c r="V98" s="34">
        <v>31644005.059999999</v>
      </c>
      <c r="W98" s="34">
        <v>0</v>
      </c>
      <c r="X98" s="34">
        <v>31644005.060000002</v>
      </c>
      <c r="Y98" s="12">
        <f t="shared" si="8"/>
        <v>0.91614201335852286</v>
      </c>
      <c r="Z98" s="12">
        <f t="shared" si="9"/>
        <v>0.91614201335852286</v>
      </c>
      <c r="AA98" s="12">
        <f t="shared" si="10"/>
        <v>0</v>
      </c>
      <c r="AB98" s="12">
        <f t="shared" si="11"/>
        <v>0.91614201335852286</v>
      </c>
    </row>
    <row r="99" spans="1:28" s="17" customFormat="1" hidden="1" outlineLevel="3" x14ac:dyDescent="0.35">
      <c r="A99" s="45"/>
      <c r="B99" s="45"/>
      <c r="C99" s="45" t="s">
        <v>488</v>
      </c>
      <c r="D99" s="45"/>
      <c r="E99" s="45"/>
      <c r="F99" s="45"/>
      <c r="G99" s="45"/>
      <c r="H99" s="45"/>
      <c r="I99" s="45"/>
      <c r="J99" s="46"/>
      <c r="K99" s="47">
        <f t="shared" ref="K99:X99" si="15">SUBTOTAL(9,K85:K98)</f>
        <v>13145430028</v>
      </c>
      <c r="L99" s="47">
        <f t="shared" si="15"/>
        <v>13191742658.059999</v>
      </c>
      <c r="M99" s="47">
        <f t="shared" si="15"/>
        <v>0</v>
      </c>
      <c r="N99" s="47">
        <f t="shared" si="15"/>
        <v>0</v>
      </c>
      <c r="O99" s="47">
        <f t="shared" si="15"/>
        <v>13191742658.059999</v>
      </c>
      <c r="P99" s="47">
        <f t="shared" si="15"/>
        <v>0</v>
      </c>
      <c r="Q99" s="47">
        <f t="shared" si="15"/>
        <v>261163726.90000001</v>
      </c>
      <c r="R99" s="47">
        <f t="shared" si="15"/>
        <v>0</v>
      </c>
      <c r="S99" s="47">
        <f t="shared" si="15"/>
        <v>10133852180.540001</v>
      </c>
      <c r="T99" s="47">
        <f t="shared" si="15"/>
        <v>10133852180.540001</v>
      </c>
      <c r="U99" s="47">
        <f t="shared" si="15"/>
        <v>2796726750.6199999</v>
      </c>
      <c r="V99" s="47">
        <f t="shared" si="15"/>
        <v>2796726750.6199999</v>
      </c>
      <c r="W99" s="47">
        <f t="shared" si="15"/>
        <v>0</v>
      </c>
      <c r="X99" s="47">
        <f t="shared" si="15"/>
        <v>2796726750.6200004</v>
      </c>
      <c r="Y99" s="48">
        <f t="shared" si="8"/>
        <v>0.76819662445039716</v>
      </c>
      <c r="Z99" s="48">
        <f t="shared" si="9"/>
        <v>0.76819662445039716</v>
      </c>
      <c r="AA99" s="48">
        <f t="shared" si="10"/>
        <v>1.979751528433827E-2</v>
      </c>
      <c r="AB99" s="48">
        <f t="shared" si="11"/>
        <v>0.78799413973473542</v>
      </c>
    </row>
    <row r="100" spans="1:28" s="17" customFormat="1" hidden="1" outlineLevel="4" x14ac:dyDescent="0.35">
      <c r="A100" s="11" t="s">
        <v>149</v>
      </c>
      <c r="B100" s="11" t="s">
        <v>42</v>
      </c>
      <c r="C100" s="11" t="s">
        <v>29</v>
      </c>
      <c r="D100" s="11" t="s">
        <v>150</v>
      </c>
      <c r="E100" s="11" t="s">
        <v>31</v>
      </c>
      <c r="F100" s="11" t="s">
        <v>32</v>
      </c>
      <c r="G100" s="11" t="s">
        <v>33</v>
      </c>
      <c r="H100" s="11" t="s">
        <v>34</v>
      </c>
      <c r="I100" s="11" t="s">
        <v>28</v>
      </c>
      <c r="J100" s="19" t="s">
        <v>151</v>
      </c>
      <c r="K100" s="34">
        <v>5229220639</v>
      </c>
      <c r="L100" s="34">
        <v>4546944880</v>
      </c>
      <c r="M100" s="34">
        <v>0</v>
      </c>
      <c r="N100" s="34">
        <v>0</v>
      </c>
      <c r="O100" s="34">
        <v>4546944880</v>
      </c>
      <c r="P100" s="34">
        <v>69715507.25</v>
      </c>
      <c r="Q100" s="34">
        <v>988022851.76999998</v>
      </c>
      <c r="R100" s="34">
        <v>55232342.270000003</v>
      </c>
      <c r="S100" s="34">
        <v>3244044267.23</v>
      </c>
      <c r="T100" s="34">
        <v>3155139952.23</v>
      </c>
      <c r="U100" s="34">
        <v>189929911.47999999</v>
      </c>
      <c r="V100" s="34">
        <v>189929911.47999999</v>
      </c>
      <c r="W100" s="34">
        <v>0</v>
      </c>
      <c r="X100" s="34">
        <v>189929911.47999999</v>
      </c>
      <c r="Y100" s="12">
        <f t="shared" si="8"/>
        <v>0.71345581546394288</v>
      </c>
      <c r="Z100" s="12">
        <f t="shared" si="9"/>
        <v>0.71345581546394288</v>
      </c>
      <c r="AA100" s="12">
        <f t="shared" si="10"/>
        <v>0.24477329958088254</v>
      </c>
      <c r="AB100" s="12">
        <f t="shared" si="11"/>
        <v>0.95822911504482544</v>
      </c>
    </row>
    <row r="101" spans="1:28" s="17" customFormat="1" hidden="1" outlineLevel="4" x14ac:dyDescent="0.35">
      <c r="A101" s="11" t="s">
        <v>149</v>
      </c>
      <c r="B101" s="11" t="s">
        <v>42</v>
      </c>
      <c r="C101" s="11" t="s">
        <v>29</v>
      </c>
      <c r="D101" s="11" t="s">
        <v>152</v>
      </c>
      <c r="E101" s="11" t="s">
        <v>31</v>
      </c>
      <c r="F101" s="11" t="s">
        <v>32</v>
      </c>
      <c r="G101" s="11" t="s">
        <v>33</v>
      </c>
      <c r="H101" s="11" t="s">
        <v>34</v>
      </c>
      <c r="I101" s="11" t="s">
        <v>28</v>
      </c>
      <c r="J101" s="19" t="s">
        <v>153</v>
      </c>
      <c r="K101" s="34">
        <v>48701373</v>
      </c>
      <c r="L101" s="34">
        <v>52701373</v>
      </c>
      <c r="M101" s="34">
        <v>0</v>
      </c>
      <c r="N101" s="34">
        <v>0</v>
      </c>
      <c r="O101" s="34">
        <v>52701373</v>
      </c>
      <c r="P101" s="34">
        <v>0</v>
      </c>
      <c r="Q101" s="34">
        <v>12211364.09</v>
      </c>
      <c r="R101" s="34">
        <v>0</v>
      </c>
      <c r="S101" s="34">
        <v>40380351.689999998</v>
      </c>
      <c r="T101" s="34">
        <v>40380351.689999998</v>
      </c>
      <c r="U101" s="34">
        <v>109657.22</v>
      </c>
      <c r="V101" s="34">
        <v>109657.22</v>
      </c>
      <c r="W101" s="34">
        <v>0</v>
      </c>
      <c r="X101" s="34">
        <v>109657.22000000253</v>
      </c>
      <c r="Y101" s="12">
        <f t="shared" si="8"/>
        <v>0.7662106201673341</v>
      </c>
      <c r="Z101" s="12">
        <f t="shared" si="9"/>
        <v>0.7662106201673341</v>
      </c>
      <c r="AA101" s="12">
        <f t="shared" si="10"/>
        <v>0.23170865187895578</v>
      </c>
      <c r="AB101" s="12">
        <f t="shared" si="11"/>
        <v>0.99791927204628994</v>
      </c>
    </row>
    <row r="102" spans="1:28" s="17" customFormat="1" hidden="1" outlineLevel="4" x14ac:dyDescent="0.35">
      <c r="A102" s="11" t="s">
        <v>149</v>
      </c>
      <c r="B102" s="11" t="s">
        <v>42</v>
      </c>
      <c r="C102" s="11" t="s">
        <v>29</v>
      </c>
      <c r="D102" s="11" t="s">
        <v>154</v>
      </c>
      <c r="E102" s="11" t="s">
        <v>31</v>
      </c>
      <c r="F102" s="11" t="s">
        <v>32</v>
      </c>
      <c r="G102" s="11" t="s">
        <v>33</v>
      </c>
      <c r="H102" s="11" t="s">
        <v>34</v>
      </c>
      <c r="I102" s="11" t="s">
        <v>28</v>
      </c>
      <c r="J102" s="19" t="s">
        <v>155</v>
      </c>
      <c r="K102" s="34">
        <v>154018336</v>
      </c>
      <c r="L102" s="34">
        <v>150518336</v>
      </c>
      <c r="M102" s="34">
        <v>0</v>
      </c>
      <c r="N102" s="34">
        <v>0</v>
      </c>
      <c r="O102" s="34">
        <v>150518336</v>
      </c>
      <c r="P102" s="34">
        <v>0</v>
      </c>
      <c r="Q102" s="34">
        <v>37037359.770000003</v>
      </c>
      <c r="R102" s="34">
        <v>0</v>
      </c>
      <c r="S102" s="34">
        <v>113455031.34</v>
      </c>
      <c r="T102" s="34">
        <v>109591302.34</v>
      </c>
      <c r="U102" s="34">
        <v>25944.89</v>
      </c>
      <c r="V102" s="34">
        <v>25944.89</v>
      </c>
      <c r="W102" s="34">
        <v>0</v>
      </c>
      <c r="X102" s="34">
        <v>25944.889999993145</v>
      </c>
      <c r="Y102" s="12">
        <f t="shared" si="8"/>
        <v>0.75376219505907904</v>
      </c>
      <c r="Z102" s="12">
        <f t="shared" si="9"/>
        <v>0.75376219505907904</v>
      </c>
      <c r="AA102" s="12">
        <f t="shared" si="10"/>
        <v>0.24606543464578298</v>
      </c>
      <c r="AB102" s="12">
        <f t="shared" si="11"/>
        <v>0.99982762970486205</v>
      </c>
    </row>
    <row r="103" spans="1:28" s="17" customFormat="1" hidden="1" outlineLevel="4" x14ac:dyDescent="0.35">
      <c r="A103" s="11" t="s">
        <v>149</v>
      </c>
      <c r="B103" s="11" t="s">
        <v>42</v>
      </c>
      <c r="C103" s="11" t="s">
        <v>29</v>
      </c>
      <c r="D103" s="11" t="s">
        <v>156</v>
      </c>
      <c r="E103" s="11" t="s">
        <v>31</v>
      </c>
      <c r="F103" s="11" t="s">
        <v>32</v>
      </c>
      <c r="G103" s="11" t="s">
        <v>33</v>
      </c>
      <c r="H103" s="11" t="s">
        <v>34</v>
      </c>
      <c r="I103" s="11" t="s">
        <v>28</v>
      </c>
      <c r="J103" s="19" t="s">
        <v>157</v>
      </c>
      <c r="K103" s="34">
        <v>494120155</v>
      </c>
      <c r="L103" s="34">
        <v>530120155</v>
      </c>
      <c r="M103" s="34">
        <v>0</v>
      </c>
      <c r="N103" s="34">
        <v>0</v>
      </c>
      <c r="O103" s="34">
        <v>530120155</v>
      </c>
      <c r="P103" s="34">
        <v>0</v>
      </c>
      <c r="Q103" s="34">
        <v>215910149.59</v>
      </c>
      <c r="R103" s="34">
        <v>0</v>
      </c>
      <c r="S103" s="34">
        <v>314210005.00999999</v>
      </c>
      <c r="T103" s="34">
        <v>314210005.00999999</v>
      </c>
      <c r="U103" s="34">
        <v>0.4</v>
      </c>
      <c r="V103" s="34">
        <v>0.4</v>
      </c>
      <c r="W103" s="34">
        <v>0</v>
      </c>
      <c r="X103" s="34">
        <v>0.40000000596046448</v>
      </c>
      <c r="Y103" s="12">
        <f t="shared" si="8"/>
        <v>0.59271469316234537</v>
      </c>
      <c r="Z103" s="12">
        <f t="shared" si="9"/>
        <v>0.59271469316234537</v>
      </c>
      <c r="AA103" s="12">
        <f t="shared" si="10"/>
        <v>0.40728530608310864</v>
      </c>
      <c r="AB103" s="12">
        <f t="shared" si="11"/>
        <v>0.99999999924545402</v>
      </c>
    </row>
    <row r="104" spans="1:28" s="17" customFormat="1" hidden="1" outlineLevel="4" x14ac:dyDescent="0.35">
      <c r="A104" s="11" t="s">
        <v>149</v>
      </c>
      <c r="B104" s="11" t="s">
        <v>42</v>
      </c>
      <c r="C104" s="11" t="s">
        <v>29</v>
      </c>
      <c r="D104" s="11" t="s">
        <v>158</v>
      </c>
      <c r="E104" s="11" t="s">
        <v>31</v>
      </c>
      <c r="F104" s="11" t="s">
        <v>32</v>
      </c>
      <c r="G104" s="11" t="s">
        <v>33</v>
      </c>
      <c r="H104" s="11" t="s">
        <v>34</v>
      </c>
      <c r="I104" s="11" t="s">
        <v>28</v>
      </c>
      <c r="J104" s="19" t="s">
        <v>159</v>
      </c>
      <c r="K104" s="34">
        <v>5000000</v>
      </c>
      <c r="L104" s="34">
        <v>9000000</v>
      </c>
      <c r="M104" s="34">
        <v>0</v>
      </c>
      <c r="N104" s="34">
        <v>0</v>
      </c>
      <c r="O104" s="34">
        <v>9000000</v>
      </c>
      <c r="P104" s="34">
        <v>0</v>
      </c>
      <c r="Q104" s="34">
        <v>1500000.01</v>
      </c>
      <c r="R104" s="34">
        <v>0</v>
      </c>
      <c r="S104" s="34">
        <v>1824526.25</v>
      </c>
      <c r="T104" s="34">
        <v>1824526.25</v>
      </c>
      <c r="U104" s="34">
        <v>5675473.7400000002</v>
      </c>
      <c r="V104" s="34">
        <v>5675473.7400000002</v>
      </c>
      <c r="W104" s="34">
        <v>0</v>
      </c>
      <c r="X104" s="34">
        <v>5675473.7400000002</v>
      </c>
      <c r="Y104" s="12">
        <f t="shared" si="8"/>
        <v>0.20272513888888888</v>
      </c>
      <c r="Z104" s="12">
        <f t="shared" si="9"/>
        <v>0.20272513888888888</v>
      </c>
      <c r="AA104" s="12">
        <f t="shared" si="10"/>
        <v>0.16666666777777778</v>
      </c>
      <c r="AB104" s="12">
        <f t="shared" si="11"/>
        <v>0.36939180666666666</v>
      </c>
    </row>
    <row r="105" spans="1:28" s="17" customFormat="1" hidden="1" outlineLevel="4" x14ac:dyDescent="0.35">
      <c r="A105" s="11" t="s">
        <v>149</v>
      </c>
      <c r="B105" s="11" t="s">
        <v>42</v>
      </c>
      <c r="C105" s="11" t="s">
        <v>29</v>
      </c>
      <c r="D105" s="11" t="s">
        <v>160</v>
      </c>
      <c r="E105" s="11" t="s">
        <v>31</v>
      </c>
      <c r="F105" s="11" t="s">
        <v>32</v>
      </c>
      <c r="G105" s="11" t="s">
        <v>33</v>
      </c>
      <c r="H105" s="11" t="s">
        <v>34</v>
      </c>
      <c r="I105" s="11" t="s">
        <v>28</v>
      </c>
      <c r="J105" s="19" t="s">
        <v>161</v>
      </c>
      <c r="K105" s="34">
        <v>117705326</v>
      </c>
      <c r="L105" s="34">
        <v>154705326</v>
      </c>
      <c r="M105" s="34">
        <v>0</v>
      </c>
      <c r="N105" s="34">
        <v>0</v>
      </c>
      <c r="O105" s="34">
        <v>154705326</v>
      </c>
      <c r="P105" s="34">
        <v>0</v>
      </c>
      <c r="Q105" s="34">
        <v>38234091.659999996</v>
      </c>
      <c r="R105" s="34">
        <v>7731049.8700000001</v>
      </c>
      <c r="S105" s="34">
        <v>79366489.909999996</v>
      </c>
      <c r="T105" s="34">
        <v>79366489.909999996</v>
      </c>
      <c r="U105" s="34">
        <v>29373694.559999999</v>
      </c>
      <c r="V105" s="34">
        <v>29373694.559999999</v>
      </c>
      <c r="W105" s="34">
        <v>0</v>
      </c>
      <c r="X105" s="34">
        <v>29373694.560000006</v>
      </c>
      <c r="Y105" s="12">
        <f t="shared" si="8"/>
        <v>0.51301717893021992</v>
      </c>
      <c r="Z105" s="12">
        <f t="shared" si="9"/>
        <v>0.51301717893021992</v>
      </c>
      <c r="AA105" s="12">
        <f t="shared" si="10"/>
        <v>0.2971141506143104</v>
      </c>
      <c r="AB105" s="12">
        <f t="shared" si="11"/>
        <v>0.81013132954453027</v>
      </c>
    </row>
    <row r="106" spans="1:28" s="17" customFormat="1" hidden="1" outlineLevel="4" x14ac:dyDescent="0.35">
      <c r="A106" s="11" t="s">
        <v>149</v>
      </c>
      <c r="B106" s="11" t="s">
        <v>42</v>
      </c>
      <c r="C106" s="11" t="s">
        <v>29</v>
      </c>
      <c r="D106" s="11" t="s">
        <v>162</v>
      </c>
      <c r="E106" s="11" t="s">
        <v>31</v>
      </c>
      <c r="F106" s="11" t="s">
        <v>32</v>
      </c>
      <c r="G106" s="11" t="s">
        <v>33</v>
      </c>
      <c r="H106" s="11" t="s">
        <v>34</v>
      </c>
      <c r="I106" s="11" t="s">
        <v>28</v>
      </c>
      <c r="J106" s="19" t="s">
        <v>163</v>
      </c>
      <c r="K106" s="34">
        <v>4034165</v>
      </c>
      <c r="L106" s="34">
        <v>19507264</v>
      </c>
      <c r="M106" s="34">
        <v>0</v>
      </c>
      <c r="N106" s="34">
        <v>0</v>
      </c>
      <c r="O106" s="34">
        <v>19507264</v>
      </c>
      <c r="P106" s="34">
        <v>111227</v>
      </c>
      <c r="Q106" s="34">
        <v>8284203.6799999997</v>
      </c>
      <c r="R106" s="34">
        <v>62150</v>
      </c>
      <c r="S106" s="34">
        <v>3133739.07</v>
      </c>
      <c r="T106" s="34">
        <v>2761294.49</v>
      </c>
      <c r="U106" s="34">
        <v>7915944.25</v>
      </c>
      <c r="V106" s="34">
        <v>7915944.25</v>
      </c>
      <c r="W106" s="34">
        <v>0</v>
      </c>
      <c r="X106" s="34">
        <v>7915944.25</v>
      </c>
      <c r="Y106" s="12">
        <f t="shared" si="8"/>
        <v>0.1606447254725214</v>
      </c>
      <c r="Z106" s="12">
        <f t="shared" si="9"/>
        <v>0.1606447254725214</v>
      </c>
      <c r="AA106" s="12">
        <f t="shared" si="10"/>
        <v>0.43356057927959551</v>
      </c>
      <c r="AB106" s="12">
        <f t="shared" si="11"/>
        <v>0.59420530475211697</v>
      </c>
    </row>
    <row r="107" spans="1:28" s="17" customFormat="1" hidden="1" outlineLevel="4" x14ac:dyDescent="0.35">
      <c r="A107" s="11" t="s">
        <v>149</v>
      </c>
      <c r="B107" s="11" t="s">
        <v>42</v>
      </c>
      <c r="C107" s="11" t="s">
        <v>29</v>
      </c>
      <c r="D107" s="11" t="s">
        <v>70</v>
      </c>
      <c r="E107" s="11" t="s">
        <v>31</v>
      </c>
      <c r="F107" s="11" t="s">
        <v>32</v>
      </c>
      <c r="G107" s="11" t="s">
        <v>33</v>
      </c>
      <c r="H107" s="11" t="s">
        <v>34</v>
      </c>
      <c r="I107" s="11" t="s">
        <v>28</v>
      </c>
      <c r="J107" s="19" t="s">
        <v>71</v>
      </c>
      <c r="K107" s="34">
        <v>12574064</v>
      </c>
      <c r="L107" s="34">
        <v>22574064</v>
      </c>
      <c r="M107" s="34">
        <v>0</v>
      </c>
      <c r="N107" s="34">
        <v>0</v>
      </c>
      <c r="O107" s="34">
        <v>22574064</v>
      </c>
      <c r="P107" s="34">
        <v>0</v>
      </c>
      <c r="Q107" s="34">
        <v>12267276</v>
      </c>
      <c r="R107" s="34">
        <v>0</v>
      </c>
      <c r="S107" s="34">
        <v>6182478.5999999996</v>
      </c>
      <c r="T107" s="34">
        <v>6182478.5999999996</v>
      </c>
      <c r="U107" s="34">
        <v>4124309.4</v>
      </c>
      <c r="V107" s="34">
        <v>4124309.4</v>
      </c>
      <c r="W107" s="34">
        <v>0</v>
      </c>
      <c r="X107" s="34">
        <v>4124309.4000000004</v>
      </c>
      <c r="Y107" s="12">
        <f t="shared" si="8"/>
        <v>0.27387530220522099</v>
      </c>
      <c r="Z107" s="12">
        <f t="shared" si="9"/>
        <v>0.27387530220522099</v>
      </c>
      <c r="AA107" s="12">
        <f t="shared" si="10"/>
        <v>0.5434234615441863</v>
      </c>
      <c r="AB107" s="12">
        <f t="shared" si="11"/>
        <v>0.81729876374940735</v>
      </c>
    </row>
    <row r="108" spans="1:28" s="17" customFormat="1" hidden="1" outlineLevel="4" x14ac:dyDescent="0.35">
      <c r="A108" s="11" t="s">
        <v>149</v>
      </c>
      <c r="B108" s="11" t="s">
        <v>42</v>
      </c>
      <c r="C108" s="11" t="s">
        <v>29</v>
      </c>
      <c r="D108" s="11" t="s">
        <v>164</v>
      </c>
      <c r="E108" s="11" t="s">
        <v>31</v>
      </c>
      <c r="F108" s="11" t="s">
        <v>32</v>
      </c>
      <c r="G108" s="11" t="s">
        <v>33</v>
      </c>
      <c r="H108" s="11" t="s">
        <v>34</v>
      </c>
      <c r="I108" s="11" t="s">
        <v>28</v>
      </c>
      <c r="J108" s="19" t="s">
        <v>165</v>
      </c>
      <c r="K108" s="34">
        <v>0</v>
      </c>
      <c r="L108" s="34">
        <v>1500000</v>
      </c>
      <c r="M108" s="34">
        <v>0</v>
      </c>
      <c r="N108" s="34">
        <v>0</v>
      </c>
      <c r="O108" s="34">
        <v>1500000</v>
      </c>
      <c r="P108" s="34">
        <v>0</v>
      </c>
      <c r="Q108" s="34">
        <v>483000</v>
      </c>
      <c r="R108" s="34">
        <v>0</v>
      </c>
      <c r="S108" s="34">
        <v>1017000</v>
      </c>
      <c r="T108" s="34">
        <v>1017000</v>
      </c>
      <c r="U108" s="34">
        <v>0</v>
      </c>
      <c r="V108" s="34">
        <v>0</v>
      </c>
      <c r="W108" s="34">
        <v>0</v>
      </c>
      <c r="X108" s="34">
        <v>0</v>
      </c>
      <c r="Y108" s="12">
        <f t="shared" si="8"/>
        <v>0.67800000000000005</v>
      </c>
      <c r="Z108" s="12">
        <f t="shared" si="9"/>
        <v>0.67800000000000005</v>
      </c>
      <c r="AA108" s="12">
        <f t="shared" si="10"/>
        <v>0.32200000000000001</v>
      </c>
      <c r="AB108" s="12">
        <f t="shared" si="11"/>
        <v>1</v>
      </c>
    </row>
    <row r="109" spans="1:28" s="17" customFormat="1" ht="29" hidden="1" outlineLevel="4" x14ac:dyDescent="0.35">
      <c r="A109" s="11" t="s">
        <v>149</v>
      </c>
      <c r="B109" s="11" t="s">
        <v>42</v>
      </c>
      <c r="C109" s="11" t="s">
        <v>29</v>
      </c>
      <c r="D109" s="11" t="s">
        <v>166</v>
      </c>
      <c r="E109" s="11" t="s">
        <v>31</v>
      </c>
      <c r="F109" s="11" t="s">
        <v>32</v>
      </c>
      <c r="G109" s="11" t="s">
        <v>33</v>
      </c>
      <c r="H109" s="11" t="s">
        <v>34</v>
      </c>
      <c r="I109" s="11" t="s">
        <v>28</v>
      </c>
      <c r="J109" s="19" t="s">
        <v>167</v>
      </c>
      <c r="K109" s="34">
        <v>42000000</v>
      </c>
      <c r="L109" s="34">
        <v>34568926</v>
      </c>
      <c r="M109" s="34">
        <v>0</v>
      </c>
      <c r="N109" s="34">
        <v>0</v>
      </c>
      <c r="O109" s="34">
        <v>34568926</v>
      </c>
      <c r="P109" s="34">
        <v>0</v>
      </c>
      <c r="Q109" s="34">
        <v>28700877.109999999</v>
      </c>
      <c r="R109" s="34">
        <v>0</v>
      </c>
      <c r="S109" s="34">
        <v>5118925.46</v>
      </c>
      <c r="T109" s="34">
        <v>5118925.46</v>
      </c>
      <c r="U109" s="34">
        <v>749123.43</v>
      </c>
      <c r="V109" s="34">
        <v>749123.43</v>
      </c>
      <c r="W109" s="34">
        <v>0</v>
      </c>
      <c r="X109" s="34">
        <v>749123.43000000063</v>
      </c>
      <c r="Y109" s="12">
        <f t="shared" si="8"/>
        <v>0.14807881101079043</v>
      </c>
      <c r="Z109" s="12">
        <f t="shared" si="9"/>
        <v>0.14807881101079043</v>
      </c>
      <c r="AA109" s="12">
        <f t="shared" si="10"/>
        <v>0.8302507607554831</v>
      </c>
      <c r="AB109" s="12">
        <f t="shared" si="11"/>
        <v>0.97832957176627355</v>
      </c>
    </row>
    <row r="110" spans="1:28" s="17" customFormat="1" hidden="1" outlineLevel="4" x14ac:dyDescent="0.35">
      <c r="A110" s="11" t="s">
        <v>149</v>
      </c>
      <c r="B110" s="11" t="s">
        <v>42</v>
      </c>
      <c r="C110" s="11" t="s">
        <v>29</v>
      </c>
      <c r="D110" s="11" t="s">
        <v>76</v>
      </c>
      <c r="E110" s="11" t="s">
        <v>31</v>
      </c>
      <c r="F110" s="11" t="s">
        <v>32</v>
      </c>
      <c r="G110" s="11" t="s">
        <v>33</v>
      </c>
      <c r="H110" s="11" t="s">
        <v>34</v>
      </c>
      <c r="I110" s="11" t="s">
        <v>28</v>
      </c>
      <c r="J110" s="19" t="s">
        <v>77</v>
      </c>
      <c r="K110" s="34">
        <v>23685754</v>
      </c>
      <c r="L110" s="34">
        <v>890440</v>
      </c>
      <c r="M110" s="34">
        <v>0</v>
      </c>
      <c r="N110" s="34">
        <v>0</v>
      </c>
      <c r="O110" s="34">
        <v>890440</v>
      </c>
      <c r="P110" s="34">
        <v>0</v>
      </c>
      <c r="Q110" s="34">
        <v>0</v>
      </c>
      <c r="R110" s="34">
        <v>0</v>
      </c>
      <c r="S110" s="34">
        <v>890440</v>
      </c>
      <c r="T110" s="34">
        <v>890440</v>
      </c>
      <c r="U110" s="34">
        <v>0</v>
      </c>
      <c r="V110" s="34">
        <v>0</v>
      </c>
      <c r="W110" s="34">
        <v>0</v>
      </c>
      <c r="X110" s="34">
        <v>0</v>
      </c>
      <c r="Y110" s="12">
        <f t="shared" si="8"/>
        <v>1</v>
      </c>
      <c r="Z110" s="12">
        <f t="shared" si="9"/>
        <v>1</v>
      </c>
      <c r="AA110" s="12">
        <f t="shared" si="10"/>
        <v>0</v>
      </c>
      <c r="AB110" s="12">
        <f t="shared" si="11"/>
        <v>1</v>
      </c>
    </row>
    <row r="111" spans="1:28" s="17" customFormat="1" ht="101.5" hidden="1" outlineLevel="4" x14ac:dyDescent="0.35">
      <c r="A111" s="11" t="s">
        <v>149</v>
      </c>
      <c r="B111" s="11" t="s">
        <v>42</v>
      </c>
      <c r="C111" s="11" t="s">
        <v>29</v>
      </c>
      <c r="D111" s="11" t="s">
        <v>168</v>
      </c>
      <c r="E111" s="11" t="s">
        <v>31</v>
      </c>
      <c r="F111" s="11" t="s">
        <v>32</v>
      </c>
      <c r="G111" s="11" t="s">
        <v>33</v>
      </c>
      <c r="H111" s="11" t="s">
        <v>34</v>
      </c>
      <c r="I111" s="11" t="s">
        <v>28</v>
      </c>
      <c r="J111" s="19" t="s">
        <v>358</v>
      </c>
      <c r="K111" s="34">
        <v>0</v>
      </c>
      <c r="L111" s="34">
        <v>48659638</v>
      </c>
      <c r="M111" s="34">
        <v>0</v>
      </c>
      <c r="N111" s="34">
        <v>0</v>
      </c>
      <c r="O111" s="34">
        <v>48659638</v>
      </c>
      <c r="P111" s="34">
        <v>0</v>
      </c>
      <c r="Q111" s="34">
        <v>14468350.5</v>
      </c>
      <c r="R111" s="34">
        <v>0</v>
      </c>
      <c r="S111" s="34">
        <v>20464243.5</v>
      </c>
      <c r="T111" s="34">
        <v>20464243.5</v>
      </c>
      <c r="U111" s="34">
        <v>13727044</v>
      </c>
      <c r="V111" s="34">
        <v>13727044</v>
      </c>
      <c r="W111" s="34">
        <v>0</v>
      </c>
      <c r="X111" s="34">
        <v>13727044</v>
      </c>
      <c r="Y111" s="12">
        <f t="shared" si="8"/>
        <v>0.42055889318371009</v>
      </c>
      <c r="Z111" s="12">
        <f t="shared" si="9"/>
        <v>0.42055889318371009</v>
      </c>
      <c r="AA111" s="12">
        <f t="shared" si="10"/>
        <v>0.29733781619994787</v>
      </c>
      <c r="AB111" s="12">
        <f t="shared" si="11"/>
        <v>0.7178967093836579</v>
      </c>
    </row>
    <row r="112" spans="1:28" s="17" customFormat="1" ht="267" hidden="1" customHeight="1" outlineLevel="4" x14ac:dyDescent="0.35">
      <c r="A112" s="11" t="s">
        <v>149</v>
      </c>
      <c r="B112" s="11" t="s">
        <v>42</v>
      </c>
      <c r="C112" s="11" t="s">
        <v>29</v>
      </c>
      <c r="D112" s="11" t="s">
        <v>169</v>
      </c>
      <c r="E112" s="11" t="s">
        <v>31</v>
      </c>
      <c r="F112" s="11" t="s">
        <v>32</v>
      </c>
      <c r="G112" s="11" t="s">
        <v>33</v>
      </c>
      <c r="H112" s="11" t="s">
        <v>34</v>
      </c>
      <c r="I112" s="11" t="s">
        <v>28</v>
      </c>
      <c r="J112" s="20" t="s">
        <v>599</v>
      </c>
      <c r="K112" s="34">
        <v>1262134894</v>
      </c>
      <c r="L112" s="34">
        <v>1420744031</v>
      </c>
      <c r="M112" s="34">
        <v>0</v>
      </c>
      <c r="N112" s="34">
        <v>0</v>
      </c>
      <c r="O112" s="34">
        <v>1420744031</v>
      </c>
      <c r="P112" s="34">
        <v>0</v>
      </c>
      <c r="Q112" s="34">
        <v>286186979.94</v>
      </c>
      <c r="R112" s="34">
        <v>61477412.119999997</v>
      </c>
      <c r="S112" s="34">
        <v>941829325.63</v>
      </c>
      <c r="T112" s="34">
        <v>927793043.33000004</v>
      </c>
      <c r="U112" s="34">
        <v>131250313.31</v>
      </c>
      <c r="V112" s="34">
        <v>131250313.31</v>
      </c>
      <c r="W112" s="34">
        <v>0</v>
      </c>
      <c r="X112" s="34">
        <v>131250313.31</v>
      </c>
      <c r="Y112" s="12">
        <f t="shared" si="8"/>
        <v>0.66291274506857312</v>
      </c>
      <c r="Z112" s="12">
        <f t="shared" si="9"/>
        <v>0.66291274506857312</v>
      </c>
      <c r="AA112" s="12">
        <f t="shared" si="10"/>
        <v>0.24470586148814868</v>
      </c>
      <c r="AB112" s="12">
        <f t="shared" si="11"/>
        <v>0.90761860655672177</v>
      </c>
    </row>
    <row r="113" spans="1:28" s="17" customFormat="1" ht="188.5" hidden="1" outlineLevel="4" x14ac:dyDescent="0.35">
      <c r="A113" s="11" t="s">
        <v>149</v>
      </c>
      <c r="B113" s="11" t="s">
        <v>42</v>
      </c>
      <c r="C113" s="11" t="s">
        <v>29</v>
      </c>
      <c r="D113" s="11" t="s">
        <v>170</v>
      </c>
      <c r="E113" s="11" t="s">
        <v>31</v>
      </c>
      <c r="F113" s="11" t="s">
        <v>32</v>
      </c>
      <c r="G113" s="11" t="s">
        <v>33</v>
      </c>
      <c r="H113" s="11" t="s">
        <v>34</v>
      </c>
      <c r="I113" s="11" t="s">
        <v>28</v>
      </c>
      <c r="J113" s="19" t="s">
        <v>171</v>
      </c>
      <c r="K113" s="34">
        <v>24767777</v>
      </c>
      <c r="L113" s="34">
        <v>24767777</v>
      </c>
      <c r="M113" s="34">
        <v>0</v>
      </c>
      <c r="N113" s="34">
        <v>0</v>
      </c>
      <c r="O113" s="34">
        <v>24767777</v>
      </c>
      <c r="P113" s="34">
        <v>0</v>
      </c>
      <c r="Q113" s="34">
        <v>6894803.5</v>
      </c>
      <c r="R113" s="34">
        <v>753631.02</v>
      </c>
      <c r="S113" s="34">
        <v>12386560.619999999</v>
      </c>
      <c r="T113" s="34">
        <v>12386560.619999999</v>
      </c>
      <c r="U113" s="34">
        <v>4732781.8600000003</v>
      </c>
      <c r="V113" s="34">
        <v>4732781.8600000003</v>
      </c>
      <c r="W113" s="34">
        <v>0</v>
      </c>
      <c r="X113" s="34">
        <v>4732781.8600000013</v>
      </c>
      <c r="Y113" s="12">
        <f t="shared" si="8"/>
        <v>0.50010788695327801</v>
      </c>
      <c r="Z113" s="12">
        <f t="shared" si="9"/>
        <v>0.50010788695327801</v>
      </c>
      <c r="AA113" s="12">
        <f t="shared" si="10"/>
        <v>0.30880585367027485</v>
      </c>
      <c r="AB113" s="12">
        <f t="shared" si="11"/>
        <v>0.80891374062355292</v>
      </c>
    </row>
    <row r="114" spans="1:28" s="17" customFormat="1" hidden="1" outlineLevel="4" x14ac:dyDescent="0.35">
      <c r="A114" s="11" t="s">
        <v>149</v>
      </c>
      <c r="B114" s="11" t="s">
        <v>42</v>
      </c>
      <c r="C114" s="11" t="s">
        <v>29</v>
      </c>
      <c r="D114" s="11" t="s">
        <v>80</v>
      </c>
      <c r="E114" s="11" t="s">
        <v>31</v>
      </c>
      <c r="F114" s="11" t="s">
        <v>32</v>
      </c>
      <c r="G114" s="11" t="s">
        <v>33</v>
      </c>
      <c r="H114" s="11" t="s">
        <v>34</v>
      </c>
      <c r="I114" s="11" t="s">
        <v>28</v>
      </c>
      <c r="J114" s="19" t="s">
        <v>81</v>
      </c>
      <c r="K114" s="34">
        <v>7987376</v>
      </c>
      <c r="L114" s="34">
        <v>7987376</v>
      </c>
      <c r="M114" s="34">
        <v>0</v>
      </c>
      <c r="N114" s="34">
        <v>0</v>
      </c>
      <c r="O114" s="34">
        <v>7987376</v>
      </c>
      <c r="P114" s="34">
        <v>3806020</v>
      </c>
      <c r="Q114" s="34">
        <v>2473960.17</v>
      </c>
      <c r="R114" s="34">
        <v>0</v>
      </c>
      <c r="S114" s="34">
        <v>446387.83</v>
      </c>
      <c r="T114" s="34">
        <v>446387.83</v>
      </c>
      <c r="U114" s="34">
        <v>1261008</v>
      </c>
      <c r="V114" s="34">
        <v>1261008</v>
      </c>
      <c r="W114" s="34">
        <v>0</v>
      </c>
      <c r="X114" s="34">
        <v>1261008</v>
      </c>
      <c r="Y114" s="12">
        <f t="shared" si="8"/>
        <v>5.5886667911965081E-2</v>
      </c>
      <c r="Z114" s="12">
        <f t="shared" si="9"/>
        <v>5.5886667911965081E-2</v>
      </c>
      <c r="AA114" s="12">
        <f t="shared" si="10"/>
        <v>0.78623820513770726</v>
      </c>
      <c r="AB114" s="12">
        <f t="shared" si="11"/>
        <v>0.84212487304967232</v>
      </c>
    </row>
    <row r="115" spans="1:28" s="17" customFormat="1" hidden="1" outlineLevel="4" x14ac:dyDescent="0.35">
      <c r="A115" s="11" t="s">
        <v>149</v>
      </c>
      <c r="B115" s="11" t="s">
        <v>42</v>
      </c>
      <c r="C115" s="11" t="s">
        <v>29</v>
      </c>
      <c r="D115" s="11" t="s">
        <v>82</v>
      </c>
      <c r="E115" s="11" t="s">
        <v>31</v>
      </c>
      <c r="F115" s="11" t="s">
        <v>32</v>
      </c>
      <c r="G115" s="11" t="s">
        <v>33</v>
      </c>
      <c r="H115" s="11" t="s">
        <v>34</v>
      </c>
      <c r="I115" s="11" t="s">
        <v>28</v>
      </c>
      <c r="J115" s="19" t="s">
        <v>83</v>
      </c>
      <c r="K115" s="34">
        <v>110000000</v>
      </c>
      <c r="L115" s="34">
        <v>160431074</v>
      </c>
      <c r="M115" s="34">
        <v>0</v>
      </c>
      <c r="N115" s="34">
        <v>0</v>
      </c>
      <c r="O115" s="34">
        <v>160431074</v>
      </c>
      <c r="P115" s="34">
        <v>0</v>
      </c>
      <c r="Q115" s="34">
        <v>58890174.009999998</v>
      </c>
      <c r="R115" s="34">
        <v>0</v>
      </c>
      <c r="S115" s="34">
        <v>98720799.989999995</v>
      </c>
      <c r="T115" s="34">
        <v>98720799.989999995</v>
      </c>
      <c r="U115" s="34">
        <v>2820100</v>
      </c>
      <c r="V115" s="34">
        <v>2820100</v>
      </c>
      <c r="W115" s="34">
        <v>0</v>
      </c>
      <c r="X115" s="34">
        <v>2820100.0000000075</v>
      </c>
      <c r="Y115" s="12">
        <f t="shared" si="8"/>
        <v>0.61534712402411518</v>
      </c>
      <c r="Z115" s="12">
        <f t="shared" si="9"/>
        <v>0.61534712402411518</v>
      </c>
      <c r="AA115" s="12">
        <f t="shared" si="10"/>
        <v>0.36707461055830121</v>
      </c>
      <c r="AB115" s="12">
        <f t="shared" si="11"/>
        <v>0.98242173458241644</v>
      </c>
    </row>
    <row r="116" spans="1:28" s="17" customFormat="1" hidden="1" outlineLevel="4" x14ac:dyDescent="0.35">
      <c r="A116" s="11" t="s">
        <v>149</v>
      </c>
      <c r="B116" s="11" t="s">
        <v>42</v>
      </c>
      <c r="C116" s="11" t="s">
        <v>29</v>
      </c>
      <c r="D116" s="11" t="s">
        <v>88</v>
      </c>
      <c r="E116" s="11" t="s">
        <v>31</v>
      </c>
      <c r="F116" s="11" t="s">
        <v>32</v>
      </c>
      <c r="G116" s="11" t="s">
        <v>33</v>
      </c>
      <c r="H116" s="11" t="s">
        <v>34</v>
      </c>
      <c r="I116" s="11" t="s">
        <v>28</v>
      </c>
      <c r="J116" s="19" t="s">
        <v>89</v>
      </c>
      <c r="K116" s="34">
        <v>6218884729</v>
      </c>
      <c r="L116" s="34">
        <v>7538926736</v>
      </c>
      <c r="M116" s="34">
        <v>0</v>
      </c>
      <c r="N116" s="34">
        <v>0</v>
      </c>
      <c r="O116" s="34">
        <v>7538926736</v>
      </c>
      <c r="P116" s="34">
        <v>0</v>
      </c>
      <c r="Q116" s="34">
        <v>111499999.41</v>
      </c>
      <c r="R116" s="34">
        <v>0</v>
      </c>
      <c r="S116" s="34">
        <v>4467192680.7700005</v>
      </c>
      <c r="T116" s="34">
        <v>4467192680.7700005</v>
      </c>
      <c r="U116" s="34">
        <v>2960234055.8200002</v>
      </c>
      <c r="V116" s="34">
        <v>2960234055.8200002</v>
      </c>
      <c r="W116" s="34">
        <v>0</v>
      </c>
      <c r="X116" s="34">
        <v>2960234055.8199997</v>
      </c>
      <c r="Y116" s="12">
        <f t="shared" si="8"/>
        <v>0.59255021798238106</v>
      </c>
      <c r="Z116" s="12">
        <f t="shared" si="9"/>
        <v>0.59255021798238106</v>
      </c>
      <c r="AA116" s="12">
        <f t="shared" si="10"/>
        <v>1.478990356512731E-2</v>
      </c>
      <c r="AB116" s="12">
        <f t="shared" si="11"/>
        <v>0.60734012154750838</v>
      </c>
    </row>
    <row r="117" spans="1:28" s="17" customFormat="1" hidden="1" outlineLevel="4" x14ac:dyDescent="0.35">
      <c r="A117" s="11" t="s">
        <v>149</v>
      </c>
      <c r="B117" s="11" t="s">
        <v>42</v>
      </c>
      <c r="C117" s="11" t="s">
        <v>29</v>
      </c>
      <c r="D117" s="11" t="s">
        <v>88</v>
      </c>
      <c r="E117" s="11" t="s">
        <v>31</v>
      </c>
      <c r="F117" s="11" t="s">
        <v>452</v>
      </c>
      <c r="G117" s="11" t="s">
        <v>33</v>
      </c>
      <c r="H117" s="11" t="s">
        <v>34</v>
      </c>
      <c r="I117" s="11" t="s">
        <v>28</v>
      </c>
      <c r="J117" s="19" t="s">
        <v>459</v>
      </c>
      <c r="K117" s="34">
        <v>0</v>
      </c>
      <c r="L117" s="34">
        <v>2000000</v>
      </c>
      <c r="M117" s="34">
        <v>0</v>
      </c>
      <c r="N117" s="34">
        <v>0</v>
      </c>
      <c r="O117" s="34">
        <v>2000000</v>
      </c>
      <c r="P117" s="34">
        <v>0</v>
      </c>
      <c r="Q117" s="34">
        <v>0</v>
      </c>
      <c r="R117" s="34">
        <v>0</v>
      </c>
      <c r="S117" s="34">
        <v>0</v>
      </c>
      <c r="T117" s="34">
        <v>0</v>
      </c>
      <c r="U117" s="34">
        <v>2000000</v>
      </c>
      <c r="V117" s="34">
        <v>2000000</v>
      </c>
      <c r="W117" s="34">
        <v>0</v>
      </c>
      <c r="X117" s="34">
        <v>2000000</v>
      </c>
      <c r="Y117" s="12">
        <f t="shared" si="8"/>
        <v>0</v>
      </c>
      <c r="Z117" s="12">
        <f t="shared" si="9"/>
        <v>0</v>
      </c>
      <c r="AA117" s="12">
        <f t="shared" si="10"/>
        <v>0</v>
      </c>
      <c r="AB117" s="12">
        <f t="shared" si="11"/>
        <v>0</v>
      </c>
    </row>
    <row r="118" spans="1:28" s="17" customFormat="1" hidden="1" outlineLevel="4" x14ac:dyDescent="0.35">
      <c r="A118" s="11" t="s">
        <v>149</v>
      </c>
      <c r="B118" s="11" t="s">
        <v>42</v>
      </c>
      <c r="C118" s="11" t="s">
        <v>29</v>
      </c>
      <c r="D118" s="11" t="s">
        <v>172</v>
      </c>
      <c r="E118" s="11" t="s">
        <v>31</v>
      </c>
      <c r="F118" s="11" t="s">
        <v>32</v>
      </c>
      <c r="G118" s="11" t="s">
        <v>33</v>
      </c>
      <c r="H118" s="11" t="s">
        <v>34</v>
      </c>
      <c r="I118" s="11" t="s">
        <v>28</v>
      </c>
      <c r="J118" s="19" t="s">
        <v>173</v>
      </c>
      <c r="K118" s="34">
        <v>305257558</v>
      </c>
      <c r="L118" s="34">
        <v>352597920</v>
      </c>
      <c r="M118" s="34">
        <v>0</v>
      </c>
      <c r="N118" s="34">
        <v>0</v>
      </c>
      <c r="O118" s="34">
        <v>352597920</v>
      </c>
      <c r="P118" s="34">
        <v>0</v>
      </c>
      <c r="Q118" s="34">
        <v>119602694.78</v>
      </c>
      <c r="R118" s="34">
        <v>870000</v>
      </c>
      <c r="S118" s="34">
        <v>184784112.47</v>
      </c>
      <c r="T118" s="34">
        <v>184784112.47</v>
      </c>
      <c r="U118" s="34">
        <v>47341112.75</v>
      </c>
      <c r="V118" s="34">
        <v>47341112.75</v>
      </c>
      <c r="W118" s="34">
        <v>0</v>
      </c>
      <c r="X118" s="34">
        <v>47341112.75</v>
      </c>
      <c r="Y118" s="12">
        <f t="shared" si="8"/>
        <v>0.52406466966679777</v>
      </c>
      <c r="Z118" s="12">
        <f t="shared" si="9"/>
        <v>0.52406466966679777</v>
      </c>
      <c r="AA118" s="12">
        <f t="shared" si="10"/>
        <v>0.34167159800602342</v>
      </c>
      <c r="AB118" s="12">
        <f t="shared" si="11"/>
        <v>0.86573626767282119</v>
      </c>
    </row>
    <row r="119" spans="1:28" s="17" customFormat="1" ht="29" hidden="1" outlineLevel="4" x14ac:dyDescent="0.35">
      <c r="A119" s="11" t="s">
        <v>149</v>
      </c>
      <c r="B119" s="11" t="s">
        <v>42</v>
      </c>
      <c r="C119" s="11" t="s">
        <v>29</v>
      </c>
      <c r="D119" s="11" t="s">
        <v>174</v>
      </c>
      <c r="E119" s="11" t="s">
        <v>31</v>
      </c>
      <c r="F119" s="11" t="s">
        <v>32</v>
      </c>
      <c r="G119" s="11" t="s">
        <v>33</v>
      </c>
      <c r="H119" s="11" t="s">
        <v>34</v>
      </c>
      <c r="I119" s="11" t="s">
        <v>28</v>
      </c>
      <c r="J119" s="19" t="s">
        <v>175</v>
      </c>
      <c r="K119" s="34">
        <v>19836250</v>
      </c>
      <c r="L119" s="34">
        <v>19336250</v>
      </c>
      <c r="M119" s="34">
        <v>0</v>
      </c>
      <c r="N119" s="34">
        <v>0</v>
      </c>
      <c r="O119" s="34">
        <v>19336250</v>
      </c>
      <c r="P119" s="34">
        <v>0</v>
      </c>
      <c r="Q119" s="34">
        <v>1786349.2</v>
      </c>
      <c r="R119" s="34">
        <v>0</v>
      </c>
      <c r="S119" s="34">
        <v>16949307.02</v>
      </c>
      <c r="T119" s="34">
        <v>16949307.02</v>
      </c>
      <c r="U119" s="34">
        <v>600593.78</v>
      </c>
      <c r="V119" s="34">
        <v>600593.78</v>
      </c>
      <c r="W119" s="34">
        <v>0</v>
      </c>
      <c r="X119" s="34">
        <v>600593.78000000049</v>
      </c>
      <c r="Y119" s="12">
        <f t="shared" si="8"/>
        <v>0.87655605507789769</v>
      </c>
      <c r="Z119" s="12">
        <f t="shared" si="9"/>
        <v>0.87655605507789769</v>
      </c>
      <c r="AA119" s="12">
        <f t="shared" si="10"/>
        <v>9.2383435257612001E-2</v>
      </c>
      <c r="AB119" s="12">
        <f t="shared" si="11"/>
        <v>0.96893949033550975</v>
      </c>
    </row>
    <row r="120" spans="1:28" s="17" customFormat="1" ht="29" hidden="1" outlineLevel="4" x14ac:dyDescent="0.35">
      <c r="A120" s="11" t="s">
        <v>149</v>
      </c>
      <c r="B120" s="11" t="s">
        <v>42</v>
      </c>
      <c r="C120" s="11" t="s">
        <v>29</v>
      </c>
      <c r="D120" s="11" t="s">
        <v>176</v>
      </c>
      <c r="E120" s="11" t="s">
        <v>31</v>
      </c>
      <c r="F120" s="11" t="s">
        <v>32</v>
      </c>
      <c r="G120" s="11" t="s">
        <v>33</v>
      </c>
      <c r="H120" s="11" t="s">
        <v>34</v>
      </c>
      <c r="I120" s="11" t="s">
        <v>28</v>
      </c>
      <c r="J120" s="19" t="s">
        <v>177</v>
      </c>
      <c r="K120" s="34">
        <v>150000000</v>
      </c>
      <c r="L120" s="34">
        <v>149968680</v>
      </c>
      <c r="M120" s="34">
        <v>0</v>
      </c>
      <c r="N120" s="34">
        <v>0</v>
      </c>
      <c r="O120" s="34">
        <v>149968680</v>
      </c>
      <c r="P120" s="34">
        <v>0</v>
      </c>
      <c r="Q120" s="34">
        <v>43981118.869999997</v>
      </c>
      <c r="R120" s="34">
        <v>2040000.02</v>
      </c>
      <c r="S120" s="34">
        <v>65931866.810000002</v>
      </c>
      <c r="T120" s="34">
        <v>65817434.469999999</v>
      </c>
      <c r="U120" s="34">
        <v>38015694.299999997</v>
      </c>
      <c r="V120" s="34">
        <v>38015694.299999997</v>
      </c>
      <c r="W120" s="34">
        <v>0</v>
      </c>
      <c r="X120" s="34">
        <v>38015694.299999997</v>
      </c>
      <c r="Y120" s="12">
        <f t="shared" si="8"/>
        <v>0.43963757505900569</v>
      </c>
      <c r="Z120" s="12">
        <f t="shared" si="9"/>
        <v>0.43963757505900569</v>
      </c>
      <c r="AA120" s="12">
        <f t="shared" si="10"/>
        <v>0.30687153404297485</v>
      </c>
      <c r="AB120" s="12">
        <f t="shared" si="11"/>
        <v>0.74650910910198054</v>
      </c>
    </row>
    <row r="121" spans="1:28" s="17" customFormat="1" ht="29" hidden="1" outlineLevel="4" x14ac:dyDescent="0.35">
      <c r="A121" s="11" t="s">
        <v>149</v>
      </c>
      <c r="B121" s="11" t="s">
        <v>42</v>
      </c>
      <c r="C121" s="11" t="s">
        <v>29</v>
      </c>
      <c r="D121" s="11" t="s">
        <v>176</v>
      </c>
      <c r="E121" s="11" t="s">
        <v>31</v>
      </c>
      <c r="F121" s="11" t="s">
        <v>452</v>
      </c>
      <c r="G121" s="11" t="s">
        <v>33</v>
      </c>
      <c r="H121" s="11" t="s">
        <v>34</v>
      </c>
      <c r="I121" s="11" t="s">
        <v>28</v>
      </c>
      <c r="J121" s="19" t="s">
        <v>460</v>
      </c>
      <c r="K121" s="34">
        <v>0</v>
      </c>
      <c r="L121" s="34">
        <v>30000000</v>
      </c>
      <c r="M121" s="34">
        <v>0</v>
      </c>
      <c r="N121" s="34">
        <v>0</v>
      </c>
      <c r="O121" s="34">
        <v>30000000</v>
      </c>
      <c r="P121" s="34">
        <v>0</v>
      </c>
      <c r="Q121" s="34">
        <v>0</v>
      </c>
      <c r="R121" s="34">
        <v>0</v>
      </c>
      <c r="S121" s="34">
        <v>0</v>
      </c>
      <c r="T121" s="34">
        <v>0</v>
      </c>
      <c r="U121" s="34">
        <v>30000000</v>
      </c>
      <c r="V121" s="34">
        <v>30000000</v>
      </c>
      <c r="W121" s="34">
        <v>0</v>
      </c>
      <c r="X121" s="34">
        <v>30000000</v>
      </c>
      <c r="Y121" s="12">
        <f t="shared" si="8"/>
        <v>0</v>
      </c>
      <c r="Z121" s="12">
        <f t="shared" si="9"/>
        <v>0</v>
      </c>
      <c r="AA121" s="12">
        <f t="shared" si="10"/>
        <v>0</v>
      </c>
      <c r="AB121" s="12">
        <f t="shared" si="11"/>
        <v>0</v>
      </c>
    </row>
    <row r="122" spans="1:28" s="17" customFormat="1" ht="29" hidden="1" outlineLevel="4" x14ac:dyDescent="0.35">
      <c r="A122" s="11" t="s">
        <v>149</v>
      </c>
      <c r="B122" s="11" t="s">
        <v>42</v>
      </c>
      <c r="C122" s="11" t="s">
        <v>29</v>
      </c>
      <c r="D122" s="11" t="s">
        <v>178</v>
      </c>
      <c r="E122" s="11" t="s">
        <v>31</v>
      </c>
      <c r="F122" s="11" t="s">
        <v>32</v>
      </c>
      <c r="G122" s="11" t="s">
        <v>33</v>
      </c>
      <c r="H122" s="11" t="s">
        <v>34</v>
      </c>
      <c r="I122" s="11" t="s">
        <v>28</v>
      </c>
      <c r="J122" s="19" t="s">
        <v>179</v>
      </c>
      <c r="K122" s="34">
        <v>56524984</v>
      </c>
      <c r="L122" s="34">
        <v>155745226</v>
      </c>
      <c r="M122" s="34">
        <v>0</v>
      </c>
      <c r="N122" s="34">
        <v>0</v>
      </c>
      <c r="O122" s="34">
        <v>155745226</v>
      </c>
      <c r="P122" s="34">
        <v>0</v>
      </c>
      <c r="Q122" s="34">
        <v>61431099.009999998</v>
      </c>
      <c r="R122" s="34">
        <v>0</v>
      </c>
      <c r="S122" s="34">
        <v>94138613.989999995</v>
      </c>
      <c r="T122" s="34">
        <v>94138613.989999995</v>
      </c>
      <c r="U122" s="34">
        <v>175513</v>
      </c>
      <c r="V122" s="34">
        <v>175513</v>
      </c>
      <c r="W122" s="34">
        <v>0</v>
      </c>
      <c r="X122" s="34">
        <v>175513.00000000745</v>
      </c>
      <c r="Y122" s="12">
        <f t="shared" si="8"/>
        <v>0.60443980472313152</v>
      </c>
      <c r="Z122" s="12">
        <f t="shared" si="9"/>
        <v>0.60443980472313152</v>
      </c>
      <c r="AA122" s="12">
        <f t="shared" si="10"/>
        <v>0.39443327148916912</v>
      </c>
      <c r="AB122" s="12">
        <f t="shared" si="11"/>
        <v>0.99887307621230059</v>
      </c>
    </row>
    <row r="123" spans="1:28" s="17" customFormat="1" ht="29" hidden="1" outlineLevel="4" x14ac:dyDescent="0.35">
      <c r="A123" s="11" t="s">
        <v>149</v>
      </c>
      <c r="B123" s="11" t="s">
        <v>42</v>
      </c>
      <c r="C123" s="11" t="s">
        <v>29</v>
      </c>
      <c r="D123" s="11" t="s">
        <v>180</v>
      </c>
      <c r="E123" s="11" t="s">
        <v>31</v>
      </c>
      <c r="F123" s="11" t="s">
        <v>32</v>
      </c>
      <c r="G123" s="11" t="s">
        <v>33</v>
      </c>
      <c r="H123" s="11" t="s">
        <v>34</v>
      </c>
      <c r="I123" s="11" t="s">
        <v>28</v>
      </c>
      <c r="J123" s="19" t="s">
        <v>359</v>
      </c>
      <c r="K123" s="34">
        <v>52825357</v>
      </c>
      <c r="L123" s="34">
        <v>83974178</v>
      </c>
      <c r="M123" s="34">
        <v>0</v>
      </c>
      <c r="N123" s="34">
        <v>0</v>
      </c>
      <c r="O123" s="34">
        <v>83974178</v>
      </c>
      <c r="P123" s="34">
        <v>0</v>
      </c>
      <c r="Q123" s="34">
        <v>60161993.859999999</v>
      </c>
      <c r="R123" s="34">
        <v>0</v>
      </c>
      <c r="S123" s="34">
        <v>23774924.719999999</v>
      </c>
      <c r="T123" s="34">
        <v>23774924.719999999</v>
      </c>
      <c r="U123" s="34">
        <v>37259.42</v>
      </c>
      <c r="V123" s="34">
        <v>37259.42</v>
      </c>
      <c r="W123" s="34">
        <v>0</v>
      </c>
      <c r="X123" s="34">
        <v>37259.420000001788</v>
      </c>
      <c r="Y123" s="12">
        <f t="shared" si="8"/>
        <v>0.28312185110046567</v>
      </c>
      <c r="Z123" s="12">
        <f t="shared" si="9"/>
        <v>0.28312185110046567</v>
      </c>
      <c r="AA123" s="12">
        <f t="shared" si="10"/>
        <v>0.71643444797994926</v>
      </c>
      <c r="AB123" s="12">
        <f t="shared" si="11"/>
        <v>0.99955629908041499</v>
      </c>
    </row>
    <row r="124" spans="1:28" s="17" customFormat="1" ht="29" hidden="1" outlineLevel="4" x14ac:dyDescent="0.35">
      <c r="A124" s="11" t="s">
        <v>149</v>
      </c>
      <c r="B124" s="11" t="s">
        <v>42</v>
      </c>
      <c r="C124" s="11" t="s">
        <v>29</v>
      </c>
      <c r="D124" s="11" t="s">
        <v>92</v>
      </c>
      <c r="E124" s="11" t="s">
        <v>31</v>
      </c>
      <c r="F124" s="11" t="s">
        <v>32</v>
      </c>
      <c r="G124" s="11" t="s">
        <v>33</v>
      </c>
      <c r="H124" s="11" t="s">
        <v>34</v>
      </c>
      <c r="I124" s="11" t="s">
        <v>28</v>
      </c>
      <c r="J124" s="19" t="s">
        <v>93</v>
      </c>
      <c r="K124" s="34">
        <v>37000000</v>
      </c>
      <c r="L124" s="34">
        <v>65736384</v>
      </c>
      <c r="M124" s="34">
        <v>0</v>
      </c>
      <c r="N124" s="34">
        <v>0</v>
      </c>
      <c r="O124" s="34">
        <v>65736384</v>
      </c>
      <c r="P124" s="34">
        <v>0</v>
      </c>
      <c r="Q124" s="34">
        <v>19093402.079999998</v>
      </c>
      <c r="R124" s="34">
        <v>11739405.300000001</v>
      </c>
      <c r="S124" s="34">
        <v>33096178.07</v>
      </c>
      <c r="T124" s="34">
        <v>33096178.07</v>
      </c>
      <c r="U124" s="34">
        <v>1807398.55</v>
      </c>
      <c r="V124" s="34">
        <v>1807398.55</v>
      </c>
      <c r="W124" s="34">
        <v>0</v>
      </c>
      <c r="X124" s="34">
        <v>1807398.5500000007</v>
      </c>
      <c r="Y124" s="12">
        <f t="shared" si="8"/>
        <v>0.50346818696325002</v>
      </c>
      <c r="Z124" s="12">
        <f t="shared" si="9"/>
        <v>0.50346818696325002</v>
      </c>
      <c r="AA124" s="12">
        <f t="shared" si="10"/>
        <v>0.46903716790993555</v>
      </c>
      <c r="AB124" s="12">
        <f t="shared" si="11"/>
        <v>0.97250535487318557</v>
      </c>
    </row>
    <row r="125" spans="1:28" s="17" customFormat="1" hidden="1" outlineLevel="4" x14ac:dyDescent="0.35">
      <c r="A125" s="11" t="s">
        <v>149</v>
      </c>
      <c r="B125" s="11" t="s">
        <v>42</v>
      </c>
      <c r="C125" s="11" t="s">
        <v>29</v>
      </c>
      <c r="D125" s="11" t="s">
        <v>181</v>
      </c>
      <c r="E125" s="11" t="s">
        <v>31</v>
      </c>
      <c r="F125" s="11" t="s">
        <v>32</v>
      </c>
      <c r="G125" s="11" t="s">
        <v>33</v>
      </c>
      <c r="H125" s="11" t="s">
        <v>34</v>
      </c>
      <c r="I125" s="11" t="s">
        <v>28</v>
      </c>
      <c r="J125" s="19" t="s">
        <v>182</v>
      </c>
      <c r="K125" s="34">
        <v>500000</v>
      </c>
      <c r="L125" s="34">
        <v>16324460</v>
      </c>
      <c r="M125" s="34">
        <v>0</v>
      </c>
      <c r="N125" s="34">
        <v>0</v>
      </c>
      <c r="O125" s="34">
        <v>16324460</v>
      </c>
      <c r="P125" s="34">
        <v>0</v>
      </c>
      <c r="Q125" s="34">
        <v>9689117.1999999993</v>
      </c>
      <c r="R125" s="34">
        <v>2729628</v>
      </c>
      <c r="S125" s="34">
        <v>3817185.2</v>
      </c>
      <c r="T125" s="34">
        <v>3817185.2</v>
      </c>
      <c r="U125" s="34">
        <v>88529.600000000006</v>
      </c>
      <c r="V125" s="34">
        <v>88529.600000000006</v>
      </c>
      <c r="W125" s="34">
        <v>0</v>
      </c>
      <c r="X125" s="34">
        <v>88529.600000000559</v>
      </c>
      <c r="Y125" s="12">
        <f t="shared" si="8"/>
        <v>0.23383224927501431</v>
      </c>
      <c r="Z125" s="12">
        <f t="shared" si="9"/>
        <v>0.23383224927501431</v>
      </c>
      <c r="AA125" s="12">
        <f t="shared" si="10"/>
        <v>0.76074462493705763</v>
      </c>
      <c r="AB125" s="12">
        <f t="shared" si="11"/>
        <v>0.99457687421207197</v>
      </c>
    </row>
    <row r="126" spans="1:28" s="17" customFormat="1" hidden="1" outlineLevel="4" x14ac:dyDescent="0.35">
      <c r="A126" s="11" t="s">
        <v>149</v>
      </c>
      <c r="B126" s="11" t="s">
        <v>42</v>
      </c>
      <c r="C126" s="11" t="s">
        <v>29</v>
      </c>
      <c r="D126" s="11" t="s">
        <v>183</v>
      </c>
      <c r="E126" s="11" t="s">
        <v>31</v>
      </c>
      <c r="F126" s="11" t="s">
        <v>32</v>
      </c>
      <c r="G126" s="11" t="s">
        <v>39</v>
      </c>
      <c r="H126" s="11" t="s">
        <v>34</v>
      </c>
      <c r="I126" s="11" t="s">
        <v>28</v>
      </c>
      <c r="J126" s="19" t="s">
        <v>184</v>
      </c>
      <c r="K126" s="34">
        <v>7000000</v>
      </c>
      <c r="L126" s="34">
        <v>17000000</v>
      </c>
      <c r="M126" s="34">
        <v>0</v>
      </c>
      <c r="N126" s="34">
        <v>0</v>
      </c>
      <c r="O126" s="34">
        <v>17000000</v>
      </c>
      <c r="P126" s="34">
        <v>0</v>
      </c>
      <c r="Q126" s="34">
        <v>4602697</v>
      </c>
      <c r="R126" s="34">
        <v>0</v>
      </c>
      <c r="S126" s="34">
        <v>12397303</v>
      </c>
      <c r="T126" s="34">
        <v>12397303</v>
      </c>
      <c r="U126" s="34">
        <v>0</v>
      </c>
      <c r="V126" s="34">
        <v>0</v>
      </c>
      <c r="W126" s="34">
        <v>0</v>
      </c>
      <c r="X126" s="34">
        <v>0</v>
      </c>
      <c r="Y126" s="12">
        <f t="shared" si="8"/>
        <v>0.7292531176470588</v>
      </c>
      <c r="Z126" s="12">
        <f t="shared" si="9"/>
        <v>0.7292531176470588</v>
      </c>
      <c r="AA126" s="12">
        <f t="shared" si="10"/>
        <v>0.2707468823529412</v>
      </c>
      <c r="AB126" s="12">
        <f t="shared" si="11"/>
        <v>1</v>
      </c>
    </row>
    <row r="127" spans="1:28" s="17" customFormat="1" ht="72.5" hidden="1" outlineLevel="4" x14ac:dyDescent="0.35">
      <c r="A127" s="11" t="s">
        <v>149</v>
      </c>
      <c r="B127" s="11" t="s">
        <v>42</v>
      </c>
      <c r="C127" s="11" t="s">
        <v>29</v>
      </c>
      <c r="D127" s="11" t="s">
        <v>30</v>
      </c>
      <c r="E127" s="11" t="s">
        <v>31</v>
      </c>
      <c r="F127" s="11" t="s">
        <v>32</v>
      </c>
      <c r="G127" s="11" t="s">
        <v>33</v>
      </c>
      <c r="H127" s="11" t="s">
        <v>34</v>
      </c>
      <c r="I127" s="11" t="s">
        <v>28</v>
      </c>
      <c r="J127" s="19" t="s">
        <v>360</v>
      </c>
      <c r="K127" s="34">
        <v>0</v>
      </c>
      <c r="L127" s="34">
        <v>230509772.91999999</v>
      </c>
      <c r="M127" s="34">
        <v>0</v>
      </c>
      <c r="N127" s="34">
        <v>0</v>
      </c>
      <c r="O127" s="34">
        <v>230509772.91999999</v>
      </c>
      <c r="P127" s="34">
        <v>0</v>
      </c>
      <c r="Q127" s="34">
        <v>0</v>
      </c>
      <c r="R127" s="34">
        <v>0</v>
      </c>
      <c r="S127" s="34">
        <v>3285449</v>
      </c>
      <c r="T127" s="34">
        <v>3285449</v>
      </c>
      <c r="U127" s="34">
        <v>227224323.91999999</v>
      </c>
      <c r="V127" s="34">
        <v>227224323.91999999</v>
      </c>
      <c r="W127" s="34">
        <v>0</v>
      </c>
      <c r="X127" s="34">
        <v>227224323.91999999</v>
      </c>
      <c r="Y127" s="12">
        <f t="shared" si="8"/>
        <v>1.4252970528673584E-2</v>
      </c>
      <c r="Z127" s="12">
        <f t="shared" si="9"/>
        <v>1.4252970528673584E-2</v>
      </c>
      <c r="AA127" s="12">
        <f t="shared" si="10"/>
        <v>0</v>
      </c>
      <c r="AB127" s="12">
        <f t="shared" si="11"/>
        <v>1.4252970528673584E-2</v>
      </c>
    </row>
    <row r="128" spans="1:28" s="17" customFormat="1" hidden="1" outlineLevel="4" x14ac:dyDescent="0.35">
      <c r="A128" s="11" t="s">
        <v>149</v>
      </c>
      <c r="B128" s="11" t="s">
        <v>42</v>
      </c>
      <c r="C128" s="11" t="s">
        <v>29</v>
      </c>
      <c r="D128" s="11" t="s">
        <v>185</v>
      </c>
      <c r="E128" s="11" t="s">
        <v>31</v>
      </c>
      <c r="F128" s="11" t="s">
        <v>32</v>
      </c>
      <c r="G128" s="11" t="s">
        <v>33</v>
      </c>
      <c r="H128" s="11" t="s">
        <v>34</v>
      </c>
      <c r="I128" s="11" t="s">
        <v>28</v>
      </c>
      <c r="J128" s="19" t="s">
        <v>186</v>
      </c>
      <c r="K128" s="34">
        <v>5000000</v>
      </c>
      <c r="L128" s="34">
        <v>5000000</v>
      </c>
      <c r="M128" s="34">
        <v>0</v>
      </c>
      <c r="N128" s="34">
        <v>0</v>
      </c>
      <c r="O128" s="34">
        <v>5000000</v>
      </c>
      <c r="P128" s="34">
        <v>0</v>
      </c>
      <c r="Q128" s="34">
        <v>1303714</v>
      </c>
      <c r="R128" s="34">
        <v>0</v>
      </c>
      <c r="S128" s="34">
        <v>3696286</v>
      </c>
      <c r="T128" s="34">
        <v>2961635</v>
      </c>
      <c r="U128" s="34">
        <v>0</v>
      </c>
      <c r="V128" s="34">
        <v>0</v>
      </c>
      <c r="W128" s="34">
        <v>0</v>
      </c>
      <c r="X128" s="34">
        <v>0</v>
      </c>
      <c r="Y128" s="12">
        <f t="shared" si="8"/>
        <v>0.73925719999999995</v>
      </c>
      <c r="Z128" s="12">
        <f t="shared" si="9"/>
        <v>0.73925719999999995</v>
      </c>
      <c r="AA128" s="12">
        <f t="shared" si="10"/>
        <v>0.2607428</v>
      </c>
      <c r="AB128" s="12">
        <f t="shared" si="11"/>
        <v>1</v>
      </c>
    </row>
    <row r="129" spans="1:28" s="17" customFormat="1" hidden="1" outlineLevel="4" x14ac:dyDescent="0.35">
      <c r="A129" s="11" t="s">
        <v>149</v>
      </c>
      <c r="B129" s="11" t="s">
        <v>42</v>
      </c>
      <c r="C129" s="11" t="s">
        <v>29</v>
      </c>
      <c r="D129" s="11" t="s">
        <v>187</v>
      </c>
      <c r="E129" s="11" t="s">
        <v>31</v>
      </c>
      <c r="F129" s="11" t="s">
        <v>32</v>
      </c>
      <c r="G129" s="11" t="s">
        <v>33</v>
      </c>
      <c r="H129" s="11" t="s">
        <v>34</v>
      </c>
      <c r="I129" s="11" t="s">
        <v>28</v>
      </c>
      <c r="J129" s="19" t="s">
        <v>188</v>
      </c>
      <c r="K129" s="34">
        <v>683300</v>
      </c>
      <c r="L129" s="34">
        <v>7742230</v>
      </c>
      <c r="M129" s="34">
        <v>0</v>
      </c>
      <c r="N129" s="34">
        <v>0</v>
      </c>
      <c r="O129" s="34">
        <v>7742230</v>
      </c>
      <c r="P129" s="34">
        <v>0</v>
      </c>
      <c r="Q129" s="34">
        <v>0</v>
      </c>
      <c r="R129" s="34">
        <v>0</v>
      </c>
      <c r="S129" s="34">
        <v>7058930</v>
      </c>
      <c r="T129" s="34">
        <v>7058930</v>
      </c>
      <c r="U129" s="34">
        <v>683300</v>
      </c>
      <c r="V129" s="34">
        <v>683300</v>
      </c>
      <c r="W129" s="34">
        <v>0</v>
      </c>
      <c r="X129" s="34">
        <v>683300</v>
      </c>
      <c r="Y129" s="12">
        <f t="shared" si="8"/>
        <v>0.91174377408059437</v>
      </c>
      <c r="Z129" s="12">
        <f t="shared" si="9"/>
        <v>0.91174377408059437</v>
      </c>
      <c r="AA129" s="12">
        <f t="shared" si="10"/>
        <v>0</v>
      </c>
      <c r="AB129" s="12">
        <f t="shared" si="11"/>
        <v>0.91174377408059437</v>
      </c>
    </row>
    <row r="130" spans="1:28" s="17" customFormat="1" hidden="1" outlineLevel="3" x14ac:dyDescent="0.35">
      <c r="A130" s="45"/>
      <c r="B130" s="45"/>
      <c r="C130" s="45" t="s">
        <v>489</v>
      </c>
      <c r="D130" s="45"/>
      <c r="E130" s="45"/>
      <c r="F130" s="45"/>
      <c r="G130" s="45"/>
      <c r="H130" s="45"/>
      <c r="I130" s="45"/>
      <c r="J130" s="46"/>
      <c r="K130" s="47">
        <f t="shared" ref="K130:X130" si="16">SUBTOTAL(9,K100:K129)</f>
        <v>14389462037</v>
      </c>
      <c r="L130" s="47">
        <f t="shared" si="16"/>
        <v>15860482496.92</v>
      </c>
      <c r="M130" s="47">
        <f t="shared" si="16"/>
        <v>0</v>
      </c>
      <c r="N130" s="47">
        <f t="shared" si="16"/>
        <v>0</v>
      </c>
      <c r="O130" s="47">
        <f t="shared" si="16"/>
        <v>15860482496.92</v>
      </c>
      <c r="P130" s="47">
        <f t="shared" si="16"/>
        <v>73632754.25</v>
      </c>
      <c r="Q130" s="47">
        <f t="shared" si="16"/>
        <v>2144717627.21</v>
      </c>
      <c r="R130" s="47">
        <f t="shared" si="16"/>
        <v>142635618.59999999</v>
      </c>
      <c r="S130" s="47">
        <f t="shared" si="16"/>
        <v>9799593409.1800003</v>
      </c>
      <c r="T130" s="47">
        <f t="shared" si="16"/>
        <v>9691567554.9599991</v>
      </c>
      <c r="U130" s="47">
        <f t="shared" si="16"/>
        <v>3699903087.6800008</v>
      </c>
      <c r="V130" s="47">
        <f t="shared" si="16"/>
        <v>3699903087.6800008</v>
      </c>
      <c r="W130" s="47">
        <f t="shared" si="16"/>
        <v>0</v>
      </c>
      <c r="X130" s="47">
        <f t="shared" si="16"/>
        <v>3699903087.6800003</v>
      </c>
      <c r="Y130" s="48">
        <f t="shared" si="8"/>
        <v>0.61786225047586141</v>
      </c>
      <c r="Z130" s="48">
        <f t="shared" si="9"/>
        <v>0.61786225047586141</v>
      </c>
      <c r="AA130" s="48">
        <f t="shared" si="10"/>
        <v>0.14885965799076337</v>
      </c>
      <c r="AB130" s="48">
        <f t="shared" si="11"/>
        <v>0.7667219084666248</v>
      </c>
    </row>
    <row r="131" spans="1:28" s="17" customFormat="1" hidden="1" outlineLevel="4" x14ac:dyDescent="0.35">
      <c r="A131" s="11" t="s">
        <v>149</v>
      </c>
      <c r="B131" s="11" t="s">
        <v>42</v>
      </c>
      <c r="C131" s="11" t="s">
        <v>95</v>
      </c>
      <c r="D131" s="11" t="s">
        <v>189</v>
      </c>
      <c r="E131" s="11" t="s">
        <v>31</v>
      </c>
      <c r="F131" s="11" t="s">
        <v>32</v>
      </c>
      <c r="G131" s="11" t="s">
        <v>33</v>
      </c>
      <c r="H131" s="11" t="s">
        <v>34</v>
      </c>
      <c r="I131" s="11" t="s">
        <v>28</v>
      </c>
      <c r="J131" s="19" t="s">
        <v>190</v>
      </c>
      <c r="K131" s="34">
        <v>183614047</v>
      </c>
      <c r="L131" s="34">
        <v>184136107</v>
      </c>
      <c r="M131" s="34">
        <v>0</v>
      </c>
      <c r="N131" s="34">
        <v>0</v>
      </c>
      <c r="O131" s="34">
        <v>184136107</v>
      </c>
      <c r="P131" s="34">
        <v>0</v>
      </c>
      <c r="Q131" s="34">
        <v>43455958.810000002</v>
      </c>
      <c r="R131" s="34">
        <v>0</v>
      </c>
      <c r="S131" s="34">
        <v>140675176.19</v>
      </c>
      <c r="T131" s="34">
        <v>140675176.19</v>
      </c>
      <c r="U131" s="34">
        <v>4972</v>
      </c>
      <c r="V131" s="34">
        <v>4972</v>
      </c>
      <c r="W131" s="34">
        <v>0</v>
      </c>
      <c r="X131" s="34">
        <v>4972</v>
      </c>
      <c r="Y131" s="12">
        <f t="shared" si="8"/>
        <v>0.76397388041879255</v>
      </c>
      <c r="Z131" s="12">
        <f t="shared" si="9"/>
        <v>0.76397388041879255</v>
      </c>
      <c r="AA131" s="12">
        <f t="shared" si="10"/>
        <v>0.23599911781560584</v>
      </c>
      <c r="AB131" s="12">
        <f t="shared" si="11"/>
        <v>0.99997299823439834</v>
      </c>
    </row>
    <row r="132" spans="1:28" s="17" customFormat="1" hidden="1" outlineLevel="4" x14ac:dyDescent="0.35">
      <c r="A132" s="11" t="s">
        <v>149</v>
      </c>
      <c r="B132" s="11" t="s">
        <v>42</v>
      </c>
      <c r="C132" s="11" t="s">
        <v>95</v>
      </c>
      <c r="D132" s="11" t="s">
        <v>191</v>
      </c>
      <c r="E132" s="11" t="s">
        <v>31</v>
      </c>
      <c r="F132" s="11" t="s">
        <v>32</v>
      </c>
      <c r="G132" s="11" t="s">
        <v>33</v>
      </c>
      <c r="H132" s="11" t="s">
        <v>34</v>
      </c>
      <c r="I132" s="11" t="s">
        <v>28</v>
      </c>
      <c r="J132" s="19" t="s">
        <v>192</v>
      </c>
      <c r="K132" s="34">
        <v>300000</v>
      </c>
      <c r="L132" s="34">
        <v>12032066</v>
      </c>
      <c r="M132" s="34">
        <v>0</v>
      </c>
      <c r="N132" s="34">
        <v>0</v>
      </c>
      <c r="O132" s="34">
        <v>12032066</v>
      </c>
      <c r="P132" s="34">
        <v>0</v>
      </c>
      <c r="Q132" s="34">
        <v>9124015.5</v>
      </c>
      <c r="R132" s="34">
        <v>712182.5</v>
      </c>
      <c r="S132" s="34">
        <v>218061.75</v>
      </c>
      <c r="T132" s="34">
        <v>218061.75</v>
      </c>
      <c r="U132" s="34">
        <v>1977806.25</v>
      </c>
      <c r="V132" s="34">
        <v>1977806.25</v>
      </c>
      <c r="W132" s="34">
        <v>0</v>
      </c>
      <c r="X132" s="34">
        <v>1977806.25</v>
      </c>
      <c r="Y132" s="12">
        <f t="shared" si="8"/>
        <v>1.812338379792797E-2</v>
      </c>
      <c r="Z132" s="12">
        <f t="shared" si="9"/>
        <v>1.812338379792797E-2</v>
      </c>
      <c r="AA132" s="12">
        <f t="shared" si="10"/>
        <v>0.81749867396006637</v>
      </c>
      <c r="AB132" s="12">
        <f t="shared" si="11"/>
        <v>0.83562205775799436</v>
      </c>
    </row>
    <row r="133" spans="1:28" s="17" customFormat="1" hidden="1" outlineLevel="4" x14ac:dyDescent="0.35">
      <c r="A133" s="11" t="s">
        <v>149</v>
      </c>
      <c r="B133" s="11" t="s">
        <v>42</v>
      </c>
      <c r="C133" s="11" t="s">
        <v>95</v>
      </c>
      <c r="D133" s="11" t="s">
        <v>193</v>
      </c>
      <c r="E133" s="11" t="s">
        <v>31</v>
      </c>
      <c r="F133" s="11" t="s">
        <v>32</v>
      </c>
      <c r="G133" s="11" t="s">
        <v>33</v>
      </c>
      <c r="H133" s="11" t="s">
        <v>34</v>
      </c>
      <c r="I133" s="11" t="s">
        <v>28</v>
      </c>
      <c r="J133" s="19" t="s">
        <v>194</v>
      </c>
      <c r="K133" s="34">
        <v>50000</v>
      </c>
      <c r="L133" s="34">
        <v>50000</v>
      </c>
      <c r="M133" s="34">
        <v>0</v>
      </c>
      <c r="N133" s="34">
        <v>0</v>
      </c>
      <c r="O133" s="34">
        <v>50000</v>
      </c>
      <c r="P133" s="34">
        <v>0</v>
      </c>
      <c r="Q133" s="34">
        <v>0</v>
      </c>
      <c r="R133" s="34">
        <v>0</v>
      </c>
      <c r="S133" s="34">
        <v>0</v>
      </c>
      <c r="T133" s="34">
        <v>0</v>
      </c>
      <c r="U133" s="34">
        <v>50000</v>
      </c>
      <c r="V133" s="34">
        <v>50000</v>
      </c>
      <c r="W133" s="34">
        <v>0</v>
      </c>
      <c r="X133" s="34">
        <v>50000</v>
      </c>
      <c r="Y133" s="12">
        <f t="shared" si="8"/>
        <v>0</v>
      </c>
      <c r="Z133" s="12">
        <f t="shared" si="9"/>
        <v>0</v>
      </c>
      <c r="AA133" s="12">
        <f t="shared" si="10"/>
        <v>0</v>
      </c>
      <c r="AB133" s="12">
        <f t="shared" si="11"/>
        <v>0</v>
      </c>
    </row>
    <row r="134" spans="1:28" s="17" customFormat="1" hidden="1" outlineLevel="4" x14ac:dyDescent="0.35">
      <c r="A134" s="11" t="s">
        <v>149</v>
      </c>
      <c r="B134" s="11" t="s">
        <v>42</v>
      </c>
      <c r="C134" s="11" t="s">
        <v>95</v>
      </c>
      <c r="D134" s="11" t="s">
        <v>195</v>
      </c>
      <c r="E134" s="11" t="s">
        <v>31</v>
      </c>
      <c r="F134" s="11" t="s">
        <v>32</v>
      </c>
      <c r="G134" s="11" t="s">
        <v>33</v>
      </c>
      <c r="H134" s="11" t="s">
        <v>34</v>
      </c>
      <c r="I134" s="11" t="s">
        <v>28</v>
      </c>
      <c r="J134" s="19" t="s">
        <v>196</v>
      </c>
      <c r="K134" s="34">
        <v>555860</v>
      </c>
      <c r="L134" s="34">
        <v>555860</v>
      </c>
      <c r="M134" s="34">
        <v>0</v>
      </c>
      <c r="N134" s="34">
        <v>0</v>
      </c>
      <c r="O134" s="34">
        <v>555860</v>
      </c>
      <c r="P134" s="34">
        <v>0</v>
      </c>
      <c r="Q134" s="34">
        <v>0</v>
      </c>
      <c r="R134" s="34">
        <v>0</v>
      </c>
      <c r="S134" s="34">
        <v>0</v>
      </c>
      <c r="T134" s="34">
        <v>0</v>
      </c>
      <c r="U134" s="34">
        <v>555860</v>
      </c>
      <c r="V134" s="34">
        <v>555860</v>
      </c>
      <c r="W134" s="34">
        <v>0</v>
      </c>
      <c r="X134" s="34">
        <v>555860</v>
      </c>
      <c r="Y134" s="12">
        <f t="shared" si="8"/>
        <v>0</v>
      </c>
      <c r="Z134" s="12">
        <f t="shared" si="9"/>
        <v>0</v>
      </c>
      <c r="AA134" s="12">
        <f t="shared" si="10"/>
        <v>0</v>
      </c>
      <c r="AB134" s="12">
        <f t="shared" si="11"/>
        <v>0</v>
      </c>
    </row>
    <row r="135" spans="1:28" s="17" customFormat="1" ht="29" hidden="1" outlineLevel="4" x14ac:dyDescent="0.35">
      <c r="A135" s="11" t="s">
        <v>149</v>
      </c>
      <c r="B135" s="11" t="s">
        <v>42</v>
      </c>
      <c r="C135" s="11" t="s">
        <v>95</v>
      </c>
      <c r="D135" s="11" t="s">
        <v>98</v>
      </c>
      <c r="E135" s="11" t="s">
        <v>31</v>
      </c>
      <c r="F135" s="11" t="s">
        <v>32</v>
      </c>
      <c r="G135" s="11" t="s">
        <v>33</v>
      </c>
      <c r="H135" s="11" t="s">
        <v>34</v>
      </c>
      <c r="I135" s="11" t="s">
        <v>28</v>
      </c>
      <c r="J135" s="19" t="s">
        <v>99</v>
      </c>
      <c r="K135" s="34">
        <v>2920490</v>
      </c>
      <c r="L135" s="34">
        <v>2653410</v>
      </c>
      <c r="M135" s="34">
        <v>0</v>
      </c>
      <c r="N135" s="34">
        <v>0</v>
      </c>
      <c r="O135" s="34">
        <v>2653410</v>
      </c>
      <c r="P135" s="34">
        <v>0</v>
      </c>
      <c r="Q135" s="34">
        <v>493245</v>
      </c>
      <c r="R135" s="34">
        <v>0</v>
      </c>
      <c r="S135" s="34">
        <v>2159995</v>
      </c>
      <c r="T135" s="34">
        <v>2159995</v>
      </c>
      <c r="U135" s="34">
        <v>170</v>
      </c>
      <c r="V135" s="34">
        <v>170</v>
      </c>
      <c r="W135" s="34">
        <v>0</v>
      </c>
      <c r="X135" s="34">
        <v>170</v>
      </c>
      <c r="Y135" s="12">
        <f t="shared" si="8"/>
        <v>0.81404494593749177</v>
      </c>
      <c r="Z135" s="12">
        <f t="shared" si="9"/>
        <v>0.81404494593749177</v>
      </c>
      <c r="AA135" s="12">
        <f t="shared" si="10"/>
        <v>0.18589098556197498</v>
      </c>
      <c r="AB135" s="12">
        <f t="shared" si="11"/>
        <v>0.99993593149946669</v>
      </c>
    </row>
    <row r="136" spans="1:28" s="17" customFormat="1" hidden="1" outlineLevel="4" x14ac:dyDescent="0.35">
      <c r="A136" s="11" t="s">
        <v>149</v>
      </c>
      <c r="B136" s="11" t="s">
        <v>42</v>
      </c>
      <c r="C136" s="11" t="s">
        <v>95</v>
      </c>
      <c r="D136" s="11" t="s">
        <v>197</v>
      </c>
      <c r="E136" s="11" t="s">
        <v>31</v>
      </c>
      <c r="F136" s="11" t="s">
        <v>32</v>
      </c>
      <c r="G136" s="11" t="s">
        <v>33</v>
      </c>
      <c r="H136" s="11" t="s">
        <v>34</v>
      </c>
      <c r="I136" s="11" t="s">
        <v>28</v>
      </c>
      <c r="J136" s="19" t="s">
        <v>198</v>
      </c>
      <c r="K136" s="34">
        <v>100000</v>
      </c>
      <c r="L136" s="34">
        <v>1580639</v>
      </c>
      <c r="M136" s="34">
        <v>0</v>
      </c>
      <c r="N136" s="34">
        <v>0</v>
      </c>
      <c r="O136" s="34">
        <v>1580639</v>
      </c>
      <c r="P136" s="34">
        <v>0</v>
      </c>
      <c r="Q136" s="34">
        <v>726929</v>
      </c>
      <c r="R136" s="34">
        <v>637320</v>
      </c>
      <c r="S136" s="34">
        <v>98536</v>
      </c>
      <c r="T136" s="34">
        <v>98536</v>
      </c>
      <c r="U136" s="34">
        <v>117854</v>
      </c>
      <c r="V136" s="34">
        <v>117854</v>
      </c>
      <c r="W136" s="34">
        <v>0</v>
      </c>
      <c r="X136" s="34">
        <v>117854</v>
      </c>
      <c r="Y136" s="12">
        <f t="shared" si="8"/>
        <v>6.2339345037038821E-2</v>
      </c>
      <c r="Z136" s="12">
        <f t="shared" si="9"/>
        <v>6.2339345037038821E-2</v>
      </c>
      <c r="AA136" s="12">
        <f t="shared" si="10"/>
        <v>0.86309967044973579</v>
      </c>
      <c r="AB136" s="12">
        <f t="shared" si="11"/>
        <v>0.92543901548677465</v>
      </c>
    </row>
    <row r="137" spans="1:28" s="17" customFormat="1" ht="29" hidden="1" outlineLevel="4" x14ac:dyDescent="0.35">
      <c r="A137" s="11" t="s">
        <v>149</v>
      </c>
      <c r="B137" s="11" t="s">
        <v>42</v>
      </c>
      <c r="C137" s="11" t="s">
        <v>95</v>
      </c>
      <c r="D137" s="11" t="s">
        <v>199</v>
      </c>
      <c r="E137" s="11" t="s">
        <v>31</v>
      </c>
      <c r="F137" s="11" t="s">
        <v>32</v>
      </c>
      <c r="G137" s="11" t="s">
        <v>33</v>
      </c>
      <c r="H137" s="11" t="s">
        <v>34</v>
      </c>
      <c r="I137" s="11" t="s">
        <v>28</v>
      </c>
      <c r="J137" s="19" t="s">
        <v>200</v>
      </c>
      <c r="K137" s="34">
        <v>336752</v>
      </c>
      <c r="L137" s="34">
        <v>1419330</v>
      </c>
      <c r="M137" s="34">
        <v>0</v>
      </c>
      <c r="N137" s="34">
        <v>0</v>
      </c>
      <c r="O137" s="34">
        <v>1419330</v>
      </c>
      <c r="P137" s="34">
        <v>0</v>
      </c>
      <c r="Q137" s="34">
        <v>0</v>
      </c>
      <c r="R137" s="34">
        <v>0</v>
      </c>
      <c r="S137" s="34">
        <v>693481</v>
      </c>
      <c r="T137" s="34">
        <v>693481</v>
      </c>
      <c r="U137" s="34">
        <v>725849</v>
      </c>
      <c r="V137" s="34">
        <v>725849</v>
      </c>
      <c r="W137" s="34">
        <v>0</v>
      </c>
      <c r="X137" s="34">
        <v>725849</v>
      </c>
      <c r="Y137" s="12">
        <f t="shared" si="8"/>
        <v>0.48859743681878071</v>
      </c>
      <c r="Z137" s="12">
        <f t="shared" si="9"/>
        <v>0.48859743681878071</v>
      </c>
      <c r="AA137" s="12">
        <f t="shared" si="10"/>
        <v>0</v>
      </c>
      <c r="AB137" s="12">
        <f t="shared" si="11"/>
        <v>0.48859743681878071</v>
      </c>
    </row>
    <row r="138" spans="1:28" s="17" customFormat="1" hidden="1" outlineLevel="4" x14ac:dyDescent="0.35">
      <c r="A138" s="11" t="s">
        <v>149</v>
      </c>
      <c r="B138" s="11" t="s">
        <v>42</v>
      </c>
      <c r="C138" s="11" t="s">
        <v>95</v>
      </c>
      <c r="D138" s="11" t="s">
        <v>201</v>
      </c>
      <c r="E138" s="11" t="s">
        <v>31</v>
      </c>
      <c r="F138" s="11" t="s">
        <v>32</v>
      </c>
      <c r="G138" s="11" t="s">
        <v>33</v>
      </c>
      <c r="H138" s="11" t="s">
        <v>34</v>
      </c>
      <c r="I138" s="11" t="s">
        <v>28</v>
      </c>
      <c r="J138" s="19" t="s">
        <v>202</v>
      </c>
      <c r="K138" s="34">
        <v>884779</v>
      </c>
      <c r="L138" s="34">
        <v>2511527</v>
      </c>
      <c r="M138" s="34">
        <v>0</v>
      </c>
      <c r="N138" s="34">
        <v>0</v>
      </c>
      <c r="O138" s="34">
        <v>2511527</v>
      </c>
      <c r="P138" s="34">
        <v>0</v>
      </c>
      <c r="Q138" s="34">
        <v>1292494</v>
      </c>
      <c r="R138" s="34">
        <v>0</v>
      </c>
      <c r="S138" s="34">
        <v>286342</v>
      </c>
      <c r="T138" s="34">
        <v>286342</v>
      </c>
      <c r="U138" s="34">
        <v>932691</v>
      </c>
      <c r="V138" s="34">
        <v>932691</v>
      </c>
      <c r="W138" s="34">
        <v>0</v>
      </c>
      <c r="X138" s="34">
        <v>932691</v>
      </c>
      <c r="Y138" s="12">
        <f t="shared" ref="Y138:Y200" si="17">+IF(L138=0,0,S138/L138)</f>
        <v>0.11401111753925003</v>
      </c>
      <c r="Z138" s="12">
        <f t="shared" ref="Z138:Z200" si="18">+IF(O138=0,0,S138/O138)</f>
        <v>0.11401111753925003</v>
      </c>
      <c r="AA138" s="12">
        <f t="shared" ref="AA138:AA200" si="19">(IF(O138=0,0,(P138+Q138+R138)/O138))</f>
        <v>0.51462476811915614</v>
      </c>
      <c r="AB138" s="12">
        <f t="shared" ref="AB138:AB200" si="20">+Z138+AA138</f>
        <v>0.62863588565840622</v>
      </c>
    </row>
    <row r="139" spans="1:28" s="17" customFormat="1" hidden="1" outlineLevel="4" x14ac:dyDescent="0.35">
      <c r="A139" s="11" t="s">
        <v>149</v>
      </c>
      <c r="B139" s="11" t="s">
        <v>42</v>
      </c>
      <c r="C139" s="11" t="s">
        <v>95</v>
      </c>
      <c r="D139" s="11" t="s">
        <v>203</v>
      </c>
      <c r="E139" s="11" t="s">
        <v>31</v>
      </c>
      <c r="F139" s="11" t="s">
        <v>32</v>
      </c>
      <c r="G139" s="11" t="s">
        <v>33</v>
      </c>
      <c r="H139" s="11" t="s">
        <v>34</v>
      </c>
      <c r="I139" s="11" t="s">
        <v>28</v>
      </c>
      <c r="J139" s="19" t="s">
        <v>204</v>
      </c>
      <c r="K139" s="34">
        <v>21000000</v>
      </c>
      <c r="L139" s="34">
        <v>21000000</v>
      </c>
      <c r="M139" s="34">
        <v>0</v>
      </c>
      <c r="N139" s="34">
        <v>0</v>
      </c>
      <c r="O139" s="34">
        <v>21000000</v>
      </c>
      <c r="P139" s="34">
        <v>0</v>
      </c>
      <c r="Q139" s="34">
        <v>432985.32</v>
      </c>
      <c r="R139" s="34">
        <v>0</v>
      </c>
      <c r="S139" s="34">
        <v>19108986.329999998</v>
      </c>
      <c r="T139" s="34">
        <v>15995766.539999999</v>
      </c>
      <c r="U139" s="34">
        <v>1458028.35</v>
      </c>
      <c r="V139" s="34">
        <v>1458028.35</v>
      </c>
      <c r="W139" s="34">
        <v>0</v>
      </c>
      <c r="X139" s="34">
        <v>1458028.3500000017</v>
      </c>
      <c r="Y139" s="12">
        <f t="shared" si="17"/>
        <v>0.90995172999999996</v>
      </c>
      <c r="Z139" s="12">
        <f t="shared" si="18"/>
        <v>0.90995172999999996</v>
      </c>
      <c r="AA139" s="12">
        <f t="shared" si="19"/>
        <v>2.0618348571428573E-2</v>
      </c>
      <c r="AB139" s="12">
        <f t="shared" si="20"/>
        <v>0.93057007857142848</v>
      </c>
    </row>
    <row r="140" spans="1:28" s="17" customFormat="1" hidden="1" outlineLevel="4" x14ac:dyDescent="0.35">
      <c r="A140" s="11" t="s">
        <v>149</v>
      </c>
      <c r="B140" s="11" t="s">
        <v>42</v>
      </c>
      <c r="C140" s="11" t="s">
        <v>95</v>
      </c>
      <c r="D140" s="11" t="s">
        <v>203</v>
      </c>
      <c r="E140" s="11" t="s">
        <v>31</v>
      </c>
      <c r="F140" s="11" t="s">
        <v>452</v>
      </c>
      <c r="G140" s="11" t="s">
        <v>33</v>
      </c>
      <c r="H140" s="11" t="s">
        <v>34</v>
      </c>
      <c r="I140" s="11" t="s">
        <v>28</v>
      </c>
      <c r="J140" s="19" t="s">
        <v>461</v>
      </c>
      <c r="K140" s="34">
        <v>0</v>
      </c>
      <c r="L140" s="34">
        <v>5500000</v>
      </c>
      <c r="M140" s="34">
        <v>0</v>
      </c>
      <c r="N140" s="34">
        <v>0</v>
      </c>
      <c r="O140" s="34">
        <v>5500000</v>
      </c>
      <c r="P140" s="34">
        <v>0</v>
      </c>
      <c r="Q140" s="34">
        <v>0</v>
      </c>
      <c r="R140" s="34">
        <v>0</v>
      </c>
      <c r="S140" s="34">
        <v>0</v>
      </c>
      <c r="T140" s="34">
        <v>0</v>
      </c>
      <c r="U140" s="34">
        <v>5500000</v>
      </c>
      <c r="V140" s="34">
        <v>5500000</v>
      </c>
      <c r="W140" s="34">
        <v>0</v>
      </c>
      <c r="X140" s="34">
        <v>5500000</v>
      </c>
      <c r="Y140" s="12">
        <f t="shared" si="17"/>
        <v>0</v>
      </c>
      <c r="Z140" s="12">
        <f t="shared" si="18"/>
        <v>0</v>
      </c>
      <c r="AA140" s="12">
        <f t="shared" si="19"/>
        <v>0</v>
      </c>
      <c r="AB140" s="12">
        <f t="shared" si="20"/>
        <v>0</v>
      </c>
    </row>
    <row r="141" spans="1:28" s="17" customFormat="1" hidden="1" outlineLevel="4" x14ac:dyDescent="0.35">
      <c r="A141" s="11" t="s">
        <v>149</v>
      </c>
      <c r="B141" s="11" t="s">
        <v>42</v>
      </c>
      <c r="C141" s="11" t="s">
        <v>95</v>
      </c>
      <c r="D141" s="11" t="s">
        <v>205</v>
      </c>
      <c r="E141" s="11" t="s">
        <v>31</v>
      </c>
      <c r="F141" s="11" t="s">
        <v>32</v>
      </c>
      <c r="G141" s="11" t="s">
        <v>33</v>
      </c>
      <c r="H141" s="11" t="s">
        <v>34</v>
      </c>
      <c r="I141" s="11" t="s">
        <v>28</v>
      </c>
      <c r="J141" s="19" t="s">
        <v>206</v>
      </c>
      <c r="K141" s="34">
        <v>0</v>
      </c>
      <c r="L141" s="34">
        <v>121584</v>
      </c>
      <c r="M141" s="34">
        <v>0</v>
      </c>
      <c r="N141" s="34">
        <v>0</v>
      </c>
      <c r="O141" s="34">
        <v>121584</v>
      </c>
      <c r="P141" s="34">
        <v>0</v>
      </c>
      <c r="Q141" s="34">
        <v>0</v>
      </c>
      <c r="R141" s="34">
        <v>0</v>
      </c>
      <c r="S141" s="34">
        <v>0</v>
      </c>
      <c r="T141" s="34">
        <v>0</v>
      </c>
      <c r="U141" s="34">
        <v>121584</v>
      </c>
      <c r="V141" s="34">
        <v>121584</v>
      </c>
      <c r="W141" s="34">
        <v>0</v>
      </c>
      <c r="X141" s="34">
        <v>121584</v>
      </c>
      <c r="Y141" s="12">
        <f t="shared" si="17"/>
        <v>0</v>
      </c>
      <c r="Z141" s="12">
        <f t="shared" si="18"/>
        <v>0</v>
      </c>
      <c r="AA141" s="12">
        <f t="shared" si="19"/>
        <v>0</v>
      </c>
      <c r="AB141" s="12">
        <f t="shared" si="20"/>
        <v>0</v>
      </c>
    </row>
    <row r="142" spans="1:28" s="17" customFormat="1" ht="29" hidden="1" outlineLevel="4" x14ac:dyDescent="0.35">
      <c r="A142" s="11" t="s">
        <v>149</v>
      </c>
      <c r="B142" s="11" t="s">
        <v>42</v>
      </c>
      <c r="C142" s="11" t="s">
        <v>95</v>
      </c>
      <c r="D142" s="11" t="s">
        <v>207</v>
      </c>
      <c r="E142" s="11" t="s">
        <v>31</v>
      </c>
      <c r="F142" s="11" t="s">
        <v>32</v>
      </c>
      <c r="G142" s="11" t="s">
        <v>33</v>
      </c>
      <c r="H142" s="11" t="s">
        <v>34</v>
      </c>
      <c r="I142" s="11" t="s">
        <v>28</v>
      </c>
      <c r="J142" s="19" t="s">
        <v>208</v>
      </c>
      <c r="K142" s="34">
        <v>800000</v>
      </c>
      <c r="L142" s="34">
        <v>1067080</v>
      </c>
      <c r="M142" s="34">
        <v>0</v>
      </c>
      <c r="N142" s="34">
        <v>0</v>
      </c>
      <c r="O142" s="34">
        <v>1067080</v>
      </c>
      <c r="P142" s="34">
        <v>0</v>
      </c>
      <c r="Q142" s="34">
        <v>47750</v>
      </c>
      <c r="R142" s="34">
        <v>0</v>
      </c>
      <c r="S142" s="34">
        <v>0</v>
      </c>
      <c r="T142" s="34">
        <v>0</v>
      </c>
      <c r="U142" s="34">
        <v>1019330</v>
      </c>
      <c r="V142" s="34">
        <v>1019330</v>
      </c>
      <c r="W142" s="34">
        <v>0</v>
      </c>
      <c r="X142" s="34">
        <v>1019330</v>
      </c>
      <c r="Y142" s="12">
        <f t="shared" si="17"/>
        <v>0</v>
      </c>
      <c r="Z142" s="12">
        <f t="shared" si="18"/>
        <v>0</v>
      </c>
      <c r="AA142" s="12">
        <f t="shared" si="19"/>
        <v>4.4748285039547177E-2</v>
      </c>
      <c r="AB142" s="12">
        <f t="shared" si="20"/>
        <v>4.4748285039547177E-2</v>
      </c>
    </row>
    <row r="143" spans="1:28" s="17" customFormat="1" hidden="1" outlineLevel="4" x14ac:dyDescent="0.35">
      <c r="A143" s="11" t="s">
        <v>149</v>
      </c>
      <c r="B143" s="11" t="s">
        <v>42</v>
      </c>
      <c r="C143" s="11" t="s">
        <v>95</v>
      </c>
      <c r="D143" s="11" t="s">
        <v>100</v>
      </c>
      <c r="E143" s="11" t="s">
        <v>31</v>
      </c>
      <c r="F143" s="11" t="s">
        <v>32</v>
      </c>
      <c r="G143" s="11" t="s">
        <v>33</v>
      </c>
      <c r="H143" s="11" t="s">
        <v>34</v>
      </c>
      <c r="I143" s="11" t="s">
        <v>28</v>
      </c>
      <c r="J143" s="19" t="s">
        <v>101</v>
      </c>
      <c r="K143" s="34">
        <v>9203471</v>
      </c>
      <c r="L143" s="34">
        <v>9081887</v>
      </c>
      <c r="M143" s="34">
        <v>0</v>
      </c>
      <c r="N143" s="34">
        <v>0</v>
      </c>
      <c r="O143" s="34">
        <v>9081887</v>
      </c>
      <c r="P143" s="34">
        <v>0</v>
      </c>
      <c r="Q143" s="34">
        <v>7495369.4800000004</v>
      </c>
      <c r="R143" s="34">
        <v>0</v>
      </c>
      <c r="S143" s="34">
        <v>16360.45</v>
      </c>
      <c r="T143" s="34">
        <v>16360.45</v>
      </c>
      <c r="U143" s="34">
        <v>1570157.07</v>
      </c>
      <c r="V143" s="34">
        <v>1570157.07</v>
      </c>
      <c r="W143" s="34">
        <v>0</v>
      </c>
      <c r="X143" s="34">
        <v>1570157.0699999996</v>
      </c>
      <c r="Y143" s="12">
        <f t="shared" si="17"/>
        <v>1.8014373004200559E-3</v>
      </c>
      <c r="Z143" s="12">
        <f t="shared" si="18"/>
        <v>1.8014373004200559E-3</v>
      </c>
      <c r="AA143" s="12">
        <f t="shared" si="19"/>
        <v>0.82530970491044431</v>
      </c>
      <c r="AB143" s="12">
        <f t="shared" si="20"/>
        <v>0.82711114221086435</v>
      </c>
    </row>
    <row r="144" spans="1:28" s="17" customFormat="1" hidden="1" outlineLevel="4" x14ac:dyDescent="0.35">
      <c r="A144" s="11" t="s">
        <v>149</v>
      </c>
      <c r="B144" s="11" t="s">
        <v>42</v>
      </c>
      <c r="C144" s="11" t="s">
        <v>95</v>
      </c>
      <c r="D144" s="11" t="s">
        <v>209</v>
      </c>
      <c r="E144" s="11" t="s">
        <v>31</v>
      </c>
      <c r="F144" s="11" t="s">
        <v>32</v>
      </c>
      <c r="G144" s="11" t="s">
        <v>33</v>
      </c>
      <c r="H144" s="11" t="s">
        <v>34</v>
      </c>
      <c r="I144" s="11" t="s">
        <v>28</v>
      </c>
      <c r="J144" s="19" t="s">
        <v>210</v>
      </c>
      <c r="K144" s="34">
        <v>0</v>
      </c>
      <c r="L144" s="34">
        <v>3500000</v>
      </c>
      <c r="M144" s="34">
        <v>0</v>
      </c>
      <c r="N144" s="34">
        <v>0</v>
      </c>
      <c r="O144" s="34">
        <v>3500000</v>
      </c>
      <c r="P144" s="34">
        <v>0</v>
      </c>
      <c r="Q144" s="34">
        <v>2169863.29</v>
      </c>
      <c r="R144" s="34">
        <v>0</v>
      </c>
      <c r="S144" s="34">
        <v>0</v>
      </c>
      <c r="T144" s="34">
        <v>0</v>
      </c>
      <c r="U144" s="34">
        <v>1330136.71</v>
      </c>
      <c r="V144" s="34">
        <v>1330136.71</v>
      </c>
      <c r="W144" s="34">
        <v>0</v>
      </c>
      <c r="X144" s="34">
        <v>1330136.71</v>
      </c>
      <c r="Y144" s="12">
        <f t="shared" si="17"/>
        <v>0</v>
      </c>
      <c r="Z144" s="12">
        <f t="shared" si="18"/>
        <v>0</v>
      </c>
      <c r="AA144" s="12">
        <f t="shared" si="19"/>
        <v>0.61996094000000002</v>
      </c>
      <c r="AB144" s="12">
        <f t="shared" si="20"/>
        <v>0.61996094000000002</v>
      </c>
    </row>
    <row r="145" spans="1:28" s="17" customFormat="1" hidden="1" outlineLevel="4" x14ac:dyDescent="0.35">
      <c r="A145" s="11" t="s">
        <v>149</v>
      </c>
      <c r="B145" s="11" t="s">
        <v>42</v>
      </c>
      <c r="C145" s="11" t="s">
        <v>95</v>
      </c>
      <c r="D145" s="11" t="s">
        <v>211</v>
      </c>
      <c r="E145" s="11" t="s">
        <v>31</v>
      </c>
      <c r="F145" s="11" t="s">
        <v>32</v>
      </c>
      <c r="G145" s="11" t="s">
        <v>33</v>
      </c>
      <c r="H145" s="11" t="s">
        <v>34</v>
      </c>
      <c r="I145" s="11" t="s">
        <v>28</v>
      </c>
      <c r="J145" s="19" t="s">
        <v>212</v>
      </c>
      <c r="K145" s="34">
        <v>116391537</v>
      </c>
      <c r="L145" s="34">
        <v>93978848</v>
      </c>
      <c r="M145" s="34">
        <v>0</v>
      </c>
      <c r="N145" s="34">
        <v>0</v>
      </c>
      <c r="O145" s="34">
        <v>93978848</v>
      </c>
      <c r="P145" s="34">
        <v>1948000</v>
      </c>
      <c r="Q145" s="34">
        <v>23045742.949999999</v>
      </c>
      <c r="R145" s="34">
        <v>488109.15</v>
      </c>
      <c r="S145" s="34">
        <v>42116680.979999997</v>
      </c>
      <c r="T145" s="34">
        <v>42116680.979999997</v>
      </c>
      <c r="U145" s="34">
        <v>26380314.920000002</v>
      </c>
      <c r="V145" s="34">
        <v>26380314.920000002</v>
      </c>
      <c r="W145" s="34">
        <v>0</v>
      </c>
      <c r="X145" s="34">
        <v>26380314.920000006</v>
      </c>
      <c r="Y145" s="12">
        <f t="shared" si="17"/>
        <v>0.44815064108893948</v>
      </c>
      <c r="Z145" s="12">
        <f t="shared" si="18"/>
        <v>0.44815064108893948</v>
      </c>
      <c r="AA145" s="12">
        <f t="shared" si="19"/>
        <v>0.2711445462706672</v>
      </c>
      <c r="AB145" s="12">
        <f t="shared" si="20"/>
        <v>0.71929518735960674</v>
      </c>
    </row>
    <row r="146" spans="1:28" s="17" customFormat="1" hidden="1" outlineLevel="4" x14ac:dyDescent="0.35">
      <c r="A146" s="11" t="s">
        <v>149</v>
      </c>
      <c r="B146" s="11" t="s">
        <v>42</v>
      </c>
      <c r="C146" s="11" t="s">
        <v>95</v>
      </c>
      <c r="D146" s="11" t="s">
        <v>213</v>
      </c>
      <c r="E146" s="11" t="s">
        <v>31</v>
      </c>
      <c r="F146" s="11" t="s">
        <v>32</v>
      </c>
      <c r="G146" s="11" t="s">
        <v>33</v>
      </c>
      <c r="H146" s="11" t="s">
        <v>34</v>
      </c>
      <c r="I146" s="11" t="s">
        <v>28</v>
      </c>
      <c r="J146" s="19" t="s">
        <v>214</v>
      </c>
      <c r="K146" s="34">
        <v>1495047</v>
      </c>
      <c r="L146" s="34">
        <v>4357584</v>
      </c>
      <c r="M146" s="34">
        <v>0</v>
      </c>
      <c r="N146" s="34">
        <v>0</v>
      </c>
      <c r="O146" s="34">
        <v>4357584</v>
      </c>
      <c r="P146" s="34">
        <v>301838</v>
      </c>
      <c r="Q146" s="34">
        <v>1846985</v>
      </c>
      <c r="R146" s="34">
        <v>0</v>
      </c>
      <c r="S146" s="34">
        <v>1651777.5</v>
      </c>
      <c r="T146" s="34">
        <v>1360237.5</v>
      </c>
      <c r="U146" s="34">
        <v>556983.5</v>
      </c>
      <c r="V146" s="34">
        <v>556983.5</v>
      </c>
      <c r="W146" s="34">
        <v>0</v>
      </c>
      <c r="X146" s="34">
        <v>556983.5</v>
      </c>
      <c r="Y146" s="12">
        <f t="shared" si="17"/>
        <v>0.3790580973309981</v>
      </c>
      <c r="Z146" s="12">
        <f t="shared" si="18"/>
        <v>0.3790580973309981</v>
      </c>
      <c r="AA146" s="12">
        <f t="shared" si="19"/>
        <v>0.49312256516454989</v>
      </c>
      <c r="AB146" s="12">
        <f t="shared" si="20"/>
        <v>0.87218066249554793</v>
      </c>
    </row>
    <row r="147" spans="1:28" s="17" customFormat="1" hidden="1" outlineLevel="4" x14ac:dyDescent="0.35">
      <c r="A147" s="11" t="s">
        <v>149</v>
      </c>
      <c r="B147" s="11" t="s">
        <v>42</v>
      </c>
      <c r="C147" s="11" t="s">
        <v>95</v>
      </c>
      <c r="D147" s="11" t="s">
        <v>215</v>
      </c>
      <c r="E147" s="11" t="s">
        <v>31</v>
      </c>
      <c r="F147" s="11" t="s">
        <v>32</v>
      </c>
      <c r="G147" s="11" t="s">
        <v>33</v>
      </c>
      <c r="H147" s="11" t="s">
        <v>34</v>
      </c>
      <c r="I147" s="11" t="s">
        <v>28</v>
      </c>
      <c r="J147" s="19" t="s">
        <v>216</v>
      </c>
      <c r="K147" s="34">
        <v>3191910</v>
      </c>
      <c r="L147" s="34">
        <v>2797971</v>
      </c>
      <c r="M147" s="34">
        <v>0</v>
      </c>
      <c r="N147" s="34">
        <v>0</v>
      </c>
      <c r="O147" s="34">
        <v>2797971</v>
      </c>
      <c r="P147" s="34">
        <v>0</v>
      </c>
      <c r="Q147" s="34">
        <v>2010366.09</v>
      </c>
      <c r="R147" s="34">
        <v>0</v>
      </c>
      <c r="S147" s="34">
        <v>105454.94</v>
      </c>
      <c r="T147" s="34">
        <v>105454.94</v>
      </c>
      <c r="U147" s="34">
        <v>682149.97</v>
      </c>
      <c r="V147" s="34">
        <v>682149.97</v>
      </c>
      <c r="W147" s="34">
        <v>0</v>
      </c>
      <c r="X147" s="34">
        <v>682149.97</v>
      </c>
      <c r="Y147" s="12">
        <f t="shared" si="17"/>
        <v>3.768979020869051E-2</v>
      </c>
      <c r="Z147" s="12">
        <f t="shared" si="18"/>
        <v>3.768979020869051E-2</v>
      </c>
      <c r="AA147" s="12">
        <f t="shared" si="19"/>
        <v>0.71850855137526448</v>
      </c>
      <c r="AB147" s="12">
        <f t="shared" si="20"/>
        <v>0.75619834158395505</v>
      </c>
    </row>
    <row r="148" spans="1:28" s="17" customFormat="1" hidden="1" outlineLevel="3" x14ac:dyDescent="0.35">
      <c r="A148" s="45"/>
      <c r="B148" s="45"/>
      <c r="C148" s="45" t="s">
        <v>490</v>
      </c>
      <c r="D148" s="45"/>
      <c r="E148" s="45"/>
      <c r="F148" s="45"/>
      <c r="G148" s="45"/>
      <c r="H148" s="45"/>
      <c r="I148" s="45"/>
      <c r="J148" s="46"/>
      <c r="K148" s="47">
        <f t="shared" ref="K148:X148" si="21">SUBTOTAL(9,K131:K147)</f>
        <v>340843893</v>
      </c>
      <c r="L148" s="47">
        <f t="shared" si="21"/>
        <v>346343893</v>
      </c>
      <c r="M148" s="47">
        <f t="shared" si="21"/>
        <v>0</v>
      </c>
      <c r="N148" s="47">
        <f t="shared" si="21"/>
        <v>0</v>
      </c>
      <c r="O148" s="47">
        <f t="shared" si="21"/>
        <v>346343893</v>
      </c>
      <c r="P148" s="47">
        <f t="shared" si="21"/>
        <v>2249838</v>
      </c>
      <c r="Q148" s="47">
        <f t="shared" si="21"/>
        <v>92141704.439999998</v>
      </c>
      <c r="R148" s="47">
        <f t="shared" si="21"/>
        <v>1837611.65</v>
      </c>
      <c r="S148" s="47">
        <f t="shared" si="21"/>
        <v>207130852.13999996</v>
      </c>
      <c r="T148" s="47">
        <f t="shared" si="21"/>
        <v>203726092.34999996</v>
      </c>
      <c r="U148" s="47">
        <f t="shared" si="21"/>
        <v>42983886.769999996</v>
      </c>
      <c r="V148" s="47">
        <f t="shared" si="21"/>
        <v>42983886.769999996</v>
      </c>
      <c r="W148" s="47">
        <f t="shared" si="21"/>
        <v>0</v>
      </c>
      <c r="X148" s="47">
        <f t="shared" si="21"/>
        <v>42983886.770000011</v>
      </c>
      <c r="Y148" s="48">
        <f t="shared" si="17"/>
        <v>0.59804967353646954</v>
      </c>
      <c r="Z148" s="48">
        <f t="shared" si="18"/>
        <v>0.59804967353646954</v>
      </c>
      <c r="AA148" s="48">
        <f t="shared" si="19"/>
        <v>0.27784279161521119</v>
      </c>
      <c r="AB148" s="48">
        <f t="shared" si="20"/>
        <v>0.87589246515168073</v>
      </c>
    </row>
    <row r="149" spans="1:28" s="17" customFormat="1" hidden="1" outlineLevel="4" x14ac:dyDescent="0.35">
      <c r="A149" s="11" t="s">
        <v>149</v>
      </c>
      <c r="B149" s="11" t="s">
        <v>42</v>
      </c>
      <c r="C149" s="11" t="s">
        <v>102</v>
      </c>
      <c r="D149" s="11" t="s">
        <v>217</v>
      </c>
      <c r="E149" s="11" t="s">
        <v>31</v>
      </c>
      <c r="F149" s="11" t="s">
        <v>41</v>
      </c>
      <c r="G149" s="11" t="s">
        <v>104</v>
      </c>
      <c r="H149" s="11" t="s">
        <v>34</v>
      </c>
      <c r="I149" s="11" t="s">
        <v>28</v>
      </c>
      <c r="J149" s="19" t="s">
        <v>218</v>
      </c>
      <c r="K149" s="34">
        <v>4120562</v>
      </c>
      <c r="L149" s="34">
        <v>4120562</v>
      </c>
      <c r="M149" s="34">
        <v>0</v>
      </c>
      <c r="N149" s="34">
        <v>0</v>
      </c>
      <c r="O149" s="34">
        <v>4120562</v>
      </c>
      <c r="P149" s="34">
        <v>0</v>
      </c>
      <c r="Q149" s="34">
        <v>0</v>
      </c>
      <c r="R149" s="34">
        <v>0</v>
      </c>
      <c r="S149" s="34">
        <v>395613</v>
      </c>
      <c r="T149" s="34">
        <v>395613</v>
      </c>
      <c r="U149" s="34">
        <v>3724949</v>
      </c>
      <c r="V149" s="34">
        <v>3724949</v>
      </c>
      <c r="W149" s="34">
        <v>0</v>
      </c>
      <c r="X149" s="34">
        <v>3724949</v>
      </c>
      <c r="Y149" s="12">
        <f t="shared" si="17"/>
        <v>9.6009476377251449E-2</v>
      </c>
      <c r="Z149" s="12">
        <f t="shared" si="18"/>
        <v>9.6009476377251449E-2</v>
      </c>
      <c r="AA149" s="12">
        <f t="shared" si="19"/>
        <v>0</v>
      </c>
      <c r="AB149" s="12">
        <f t="shared" si="20"/>
        <v>9.6009476377251449E-2</v>
      </c>
    </row>
    <row r="150" spans="1:28" s="17" customFormat="1" hidden="1" outlineLevel="4" x14ac:dyDescent="0.35">
      <c r="A150" s="11" t="s">
        <v>149</v>
      </c>
      <c r="B150" s="11" t="s">
        <v>42</v>
      </c>
      <c r="C150" s="11" t="s">
        <v>102</v>
      </c>
      <c r="D150" s="11" t="s">
        <v>219</v>
      </c>
      <c r="E150" s="11" t="s">
        <v>31</v>
      </c>
      <c r="F150" s="11" t="s">
        <v>41</v>
      </c>
      <c r="G150" s="11" t="s">
        <v>104</v>
      </c>
      <c r="H150" s="11" t="s">
        <v>34</v>
      </c>
      <c r="I150" s="11" t="s">
        <v>28</v>
      </c>
      <c r="J150" s="19" t="s">
        <v>220</v>
      </c>
      <c r="K150" s="34">
        <v>300000000</v>
      </c>
      <c r="L150" s="34">
        <v>368000000</v>
      </c>
      <c r="M150" s="34">
        <v>0</v>
      </c>
      <c r="N150" s="34">
        <v>0</v>
      </c>
      <c r="O150" s="34">
        <v>368000000</v>
      </c>
      <c r="P150" s="34">
        <v>56441058</v>
      </c>
      <c r="Q150" s="34">
        <v>205882271</v>
      </c>
      <c r="R150" s="34">
        <v>0</v>
      </c>
      <c r="S150" s="34">
        <v>69791697.549999997</v>
      </c>
      <c r="T150" s="34">
        <v>69791697.549999997</v>
      </c>
      <c r="U150" s="34">
        <v>35884973.450000003</v>
      </c>
      <c r="V150" s="34">
        <v>35884973.450000003</v>
      </c>
      <c r="W150" s="34">
        <v>0</v>
      </c>
      <c r="X150" s="34">
        <v>35884973.450000003</v>
      </c>
      <c r="Y150" s="12">
        <f t="shared" si="17"/>
        <v>0.18965135203804348</v>
      </c>
      <c r="Z150" s="12">
        <f t="shared" si="18"/>
        <v>0.18965135203804348</v>
      </c>
      <c r="AA150" s="12">
        <f t="shared" si="19"/>
        <v>0.71283513315217395</v>
      </c>
      <c r="AB150" s="12">
        <f t="shared" si="20"/>
        <v>0.90248648519021746</v>
      </c>
    </row>
    <row r="151" spans="1:28" s="17" customFormat="1" hidden="1" outlineLevel="4" x14ac:dyDescent="0.35">
      <c r="A151" s="11" t="s">
        <v>149</v>
      </c>
      <c r="B151" s="11" t="s">
        <v>42</v>
      </c>
      <c r="C151" s="11" t="s">
        <v>102</v>
      </c>
      <c r="D151" s="11" t="s">
        <v>106</v>
      </c>
      <c r="E151" s="11" t="s">
        <v>31</v>
      </c>
      <c r="F151" s="11" t="s">
        <v>41</v>
      </c>
      <c r="G151" s="11" t="s">
        <v>104</v>
      </c>
      <c r="H151" s="11" t="s">
        <v>34</v>
      </c>
      <c r="I151" s="11" t="s">
        <v>28</v>
      </c>
      <c r="J151" s="19" t="s">
        <v>107</v>
      </c>
      <c r="K151" s="34">
        <v>15330634</v>
      </c>
      <c r="L151" s="34">
        <v>49602755</v>
      </c>
      <c r="M151" s="34">
        <v>0</v>
      </c>
      <c r="N151" s="34">
        <v>0</v>
      </c>
      <c r="O151" s="34">
        <v>49602755</v>
      </c>
      <c r="P151" s="34">
        <v>0</v>
      </c>
      <c r="Q151" s="34">
        <v>9459264.6500000004</v>
      </c>
      <c r="R151" s="34">
        <v>0</v>
      </c>
      <c r="S151" s="34">
        <v>10856394.039999999</v>
      </c>
      <c r="T151" s="34">
        <v>9475713.2200000007</v>
      </c>
      <c r="U151" s="34">
        <v>29287096.309999999</v>
      </c>
      <c r="V151" s="34">
        <v>29287096.309999999</v>
      </c>
      <c r="W151" s="34">
        <v>0</v>
      </c>
      <c r="X151" s="34">
        <v>29287096.310000002</v>
      </c>
      <c r="Y151" s="12">
        <f t="shared" si="17"/>
        <v>0.21886675528405627</v>
      </c>
      <c r="Z151" s="12">
        <f t="shared" si="18"/>
        <v>0.21886675528405627</v>
      </c>
      <c r="AA151" s="12">
        <f t="shared" si="19"/>
        <v>0.19070038851672655</v>
      </c>
      <c r="AB151" s="12">
        <f t="shared" si="20"/>
        <v>0.40956714380078285</v>
      </c>
    </row>
    <row r="152" spans="1:28" s="17" customFormat="1" hidden="1" outlineLevel="4" x14ac:dyDescent="0.35">
      <c r="A152" s="11" t="s">
        <v>149</v>
      </c>
      <c r="B152" s="11" t="s">
        <v>42</v>
      </c>
      <c r="C152" s="11" t="s">
        <v>102</v>
      </c>
      <c r="D152" s="11" t="s">
        <v>108</v>
      </c>
      <c r="E152" s="11" t="s">
        <v>31</v>
      </c>
      <c r="F152" s="11" t="s">
        <v>41</v>
      </c>
      <c r="G152" s="11" t="s">
        <v>104</v>
      </c>
      <c r="H152" s="11" t="s">
        <v>34</v>
      </c>
      <c r="I152" s="11" t="s">
        <v>28</v>
      </c>
      <c r="J152" s="19" t="s">
        <v>109</v>
      </c>
      <c r="K152" s="34">
        <v>30000000</v>
      </c>
      <c r="L152" s="34">
        <v>26570826</v>
      </c>
      <c r="M152" s="34">
        <v>0</v>
      </c>
      <c r="N152" s="34">
        <v>0</v>
      </c>
      <c r="O152" s="34">
        <v>26570826</v>
      </c>
      <c r="P152" s="34">
        <v>0</v>
      </c>
      <c r="Q152" s="34">
        <v>0</v>
      </c>
      <c r="R152" s="34">
        <v>0</v>
      </c>
      <c r="S152" s="34">
        <v>26496775.620000001</v>
      </c>
      <c r="T152" s="34">
        <v>26496775.620000001</v>
      </c>
      <c r="U152" s="34">
        <v>74050.38</v>
      </c>
      <c r="V152" s="34">
        <v>74050.38</v>
      </c>
      <c r="W152" s="34">
        <v>0</v>
      </c>
      <c r="X152" s="34">
        <v>74050.379999998957</v>
      </c>
      <c r="Y152" s="12">
        <f t="shared" si="17"/>
        <v>0.99721309454211171</v>
      </c>
      <c r="Z152" s="12">
        <f t="shared" si="18"/>
        <v>0.99721309454211171</v>
      </c>
      <c r="AA152" s="12">
        <f t="shared" si="19"/>
        <v>0</v>
      </c>
      <c r="AB152" s="12">
        <f t="shared" si="20"/>
        <v>0.99721309454211171</v>
      </c>
    </row>
    <row r="153" spans="1:28" s="17" customFormat="1" hidden="1" outlineLevel="4" x14ac:dyDescent="0.35">
      <c r="A153" s="11" t="s">
        <v>149</v>
      </c>
      <c r="B153" s="11" t="s">
        <v>42</v>
      </c>
      <c r="C153" s="11" t="s">
        <v>102</v>
      </c>
      <c r="D153" s="11" t="s">
        <v>221</v>
      </c>
      <c r="E153" s="11" t="s">
        <v>31</v>
      </c>
      <c r="F153" s="11" t="s">
        <v>41</v>
      </c>
      <c r="G153" s="11" t="s">
        <v>104</v>
      </c>
      <c r="H153" s="11" t="s">
        <v>34</v>
      </c>
      <c r="I153" s="11" t="s">
        <v>28</v>
      </c>
      <c r="J153" s="19" t="s">
        <v>222</v>
      </c>
      <c r="K153" s="34">
        <v>1197025</v>
      </c>
      <c r="L153" s="34">
        <v>3955000</v>
      </c>
      <c r="M153" s="34">
        <v>0</v>
      </c>
      <c r="N153" s="34">
        <v>0</v>
      </c>
      <c r="O153" s="34">
        <v>3955000</v>
      </c>
      <c r="P153" s="34">
        <v>0</v>
      </c>
      <c r="Q153" s="34">
        <v>962293</v>
      </c>
      <c r="R153" s="34">
        <v>0</v>
      </c>
      <c r="S153" s="34">
        <v>0</v>
      </c>
      <c r="T153" s="34">
        <v>0</v>
      </c>
      <c r="U153" s="34">
        <v>2992707</v>
      </c>
      <c r="V153" s="34">
        <v>2992707</v>
      </c>
      <c r="W153" s="34">
        <v>0</v>
      </c>
      <c r="X153" s="34">
        <v>2992707</v>
      </c>
      <c r="Y153" s="12">
        <f t="shared" si="17"/>
        <v>0</v>
      </c>
      <c r="Z153" s="12">
        <f t="shared" si="18"/>
        <v>0</v>
      </c>
      <c r="AA153" s="12">
        <f t="shared" si="19"/>
        <v>0.24331049304677624</v>
      </c>
      <c r="AB153" s="12">
        <f t="shared" si="20"/>
        <v>0.24331049304677624</v>
      </c>
    </row>
    <row r="154" spans="1:28" s="17" customFormat="1" hidden="1" outlineLevel="4" x14ac:dyDescent="0.35">
      <c r="A154" s="11" t="s">
        <v>149</v>
      </c>
      <c r="B154" s="11" t="s">
        <v>42</v>
      </c>
      <c r="C154" s="11" t="s">
        <v>102</v>
      </c>
      <c r="D154" s="11" t="s">
        <v>110</v>
      </c>
      <c r="E154" s="11" t="s">
        <v>31</v>
      </c>
      <c r="F154" s="11" t="s">
        <v>41</v>
      </c>
      <c r="G154" s="11" t="s">
        <v>104</v>
      </c>
      <c r="H154" s="11" t="s">
        <v>34</v>
      </c>
      <c r="I154" s="11" t="s">
        <v>28</v>
      </c>
      <c r="J154" s="19" t="s">
        <v>111</v>
      </c>
      <c r="K154" s="34">
        <v>31600000</v>
      </c>
      <c r="L154" s="34">
        <v>13431932</v>
      </c>
      <c r="M154" s="34">
        <v>0</v>
      </c>
      <c r="N154" s="34">
        <v>0</v>
      </c>
      <c r="O154" s="34">
        <v>13431932</v>
      </c>
      <c r="P154" s="34">
        <v>4610402</v>
      </c>
      <c r="Q154" s="34">
        <v>3101770.57</v>
      </c>
      <c r="R154" s="34">
        <v>0</v>
      </c>
      <c r="S154" s="34">
        <v>3688284.97</v>
      </c>
      <c r="T154" s="34">
        <v>3688284.97</v>
      </c>
      <c r="U154" s="34">
        <v>2031474.46</v>
      </c>
      <c r="V154" s="34">
        <v>2031474.46</v>
      </c>
      <c r="W154" s="34">
        <v>0</v>
      </c>
      <c r="X154" s="34">
        <v>2031474.46</v>
      </c>
      <c r="Y154" s="12">
        <f t="shared" si="17"/>
        <v>0.27459080123395502</v>
      </c>
      <c r="Z154" s="12">
        <f t="shared" si="18"/>
        <v>0.27459080123395502</v>
      </c>
      <c r="AA154" s="12">
        <f t="shared" si="19"/>
        <v>0.57416703494329779</v>
      </c>
      <c r="AB154" s="12">
        <f t="shared" si="20"/>
        <v>0.84875783617725276</v>
      </c>
    </row>
    <row r="155" spans="1:28" s="17" customFormat="1" ht="58" hidden="1" outlineLevel="4" x14ac:dyDescent="0.35">
      <c r="A155" s="11" t="s">
        <v>149</v>
      </c>
      <c r="B155" s="11" t="s">
        <v>42</v>
      </c>
      <c r="C155" s="11" t="s">
        <v>102</v>
      </c>
      <c r="D155" s="11" t="s">
        <v>223</v>
      </c>
      <c r="E155" s="11" t="s">
        <v>31</v>
      </c>
      <c r="F155" s="11" t="s">
        <v>41</v>
      </c>
      <c r="G155" s="11" t="s">
        <v>224</v>
      </c>
      <c r="H155" s="11" t="s">
        <v>34</v>
      </c>
      <c r="I155" s="11" t="s">
        <v>28</v>
      </c>
      <c r="J155" s="19" t="s">
        <v>598</v>
      </c>
      <c r="K155" s="34">
        <v>162000000</v>
      </c>
      <c r="L155" s="34">
        <v>78500000</v>
      </c>
      <c r="M155" s="34">
        <v>0</v>
      </c>
      <c r="N155" s="34">
        <v>0</v>
      </c>
      <c r="O155" s="34">
        <v>78500000</v>
      </c>
      <c r="P155" s="34">
        <v>25614334</v>
      </c>
      <c r="Q155" s="34">
        <v>36068200</v>
      </c>
      <c r="R155" s="34">
        <v>0</v>
      </c>
      <c r="S155" s="34">
        <v>0</v>
      </c>
      <c r="T155" s="34">
        <v>0</v>
      </c>
      <c r="U155" s="34">
        <v>16817466</v>
      </c>
      <c r="V155" s="34">
        <v>16817466</v>
      </c>
      <c r="W155" s="34">
        <v>0</v>
      </c>
      <c r="X155" s="34">
        <v>16817466</v>
      </c>
      <c r="Y155" s="12">
        <f t="shared" si="17"/>
        <v>0</v>
      </c>
      <c r="Z155" s="12">
        <f t="shared" si="18"/>
        <v>0</v>
      </c>
      <c r="AA155" s="12">
        <f t="shared" si="19"/>
        <v>0.78576476433121023</v>
      </c>
      <c r="AB155" s="12">
        <f t="shared" si="20"/>
        <v>0.78576476433121023</v>
      </c>
    </row>
    <row r="156" spans="1:28" s="17" customFormat="1" hidden="1" outlineLevel="4" x14ac:dyDescent="0.35">
      <c r="A156" s="11" t="s">
        <v>149</v>
      </c>
      <c r="B156" s="11" t="s">
        <v>42</v>
      </c>
      <c r="C156" s="11" t="s">
        <v>102</v>
      </c>
      <c r="D156" s="11" t="s">
        <v>112</v>
      </c>
      <c r="E156" s="11" t="s">
        <v>31</v>
      </c>
      <c r="F156" s="11" t="s">
        <v>41</v>
      </c>
      <c r="G156" s="11" t="s">
        <v>113</v>
      </c>
      <c r="H156" s="11" t="s">
        <v>34</v>
      </c>
      <c r="I156" s="11" t="s">
        <v>28</v>
      </c>
      <c r="J156" s="19" t="s">
        <v>114</v>
      </c>
      <c r="K156" s="34">
        <v>6000000</v>
      </c>
      <c r="L156" s="34">
        <v>6000000</v>
      </c>
      <c r="M156" s="34">
        <v>0</v>
      </c>
      <c r="N156" s="34">
        <v>0</v>
      </c>
      <c r="O156" s="34">
        <v>6000000</v>
      </c>
      <c r="P156" s="34">
        <v>0</v>
      </c>
      <c r="Q156" s="34">
        <v>0</v>
      </c>
      <c r="R156" s="34">
        <v>2847600</v>
      </c>
      <c r="S156" s="34">
        <v>3124450</v>
      </c>
      <c r="T156" s="34">
        <v>3124450</v>
      </c>
      <c r="U156" s="34">
        <v>27950</v>
      </c>
      <c r="V156" s="34">
        <v>27950</v>
      </c>
      <c r="W156" s="34">
        <v>0</v>
      </c>
      <c r="X156" s="34">
        <v>27950</v>
      </c>
      <c r="Y156" s="12">
        <f t="shared" si="17"/>
        <v>0.52074166666666666</v>
      </c>
      <c r="Z156" s="12">
        <f t="shared" si="18"/>
        <v>0.52074166666666666</v>
      </c>
      <c r="AA156" s="12">
        <f t="shared" si="19"/>
        <v>0.47460000000000002</v>
      </c>
      <c r="AB156" s="12">
        <f t="shared" si="20"/>
        <v>0.99534166666666668</v>
      </c>
    </row>
    <row r="157" spans="1:28" s="17" customFormat="1" hidden="1" outlineLevel="3" x14ac:dyDescent="0.35">
      <c r="A157" s="45"/>
      <c r="B157" s="45"/>
      <c r="C157" s="45" t="s">
        <v>491</v>
      </c>
      <c r="D157" s="45"/>
      <c r="E157" s="45"/>
      <c r="F157" s="45"/>
      <c r="G157" s="45"/>
      <c r="H157" s="45"/>
      <c r="I157" s="45"/>
      <c r="J157" s="46"/>
      <c r="K157" s="47">
        <f t="shared" ref="K157:X157" si="22">SUBTOTAL(9,K149:K156)</f>
        <v>550248221</v>
      </c>
      <c r="L157" s="47">
        <f t="shared" si="22"/>
        <v>550181075</v>
      </c>
      <c r="M157" s="47">
        <f t="shared" si="22"/>
        <v>0</v>
      </c>
      <c r="N157" s="47">
        <f t="shared" si="22"/>
        <v>0</v>
      </c>
      <c r="O157" s="47">
        <f t="shared" si="22"/>
        <v>550181075</v>
      </c>
      <c r="P157" s="47">
        <f t="shared" si="22"/>
        <v>86665794</v>
      </c>
      <c r="Q157" s="47">
        <f t="shared" si="22"/>
        <v>255473799.22</v>
      </c>
      <c r="R157" s="47">
        <f t="shared" si="22"/>
        <v>2847600</v>
      </c>
      <c r="S157" s="47">
        <f t="shared" si="22"/>
        <v>114353215.18000001</v>
      </c>
      <c r="T157" s="47">
        <f t="shared" si="22"/>
        <v>112972534.36</v>
      </c>
      <c r="U157" s="47">
        <f t="shared" si="22"/>
        <v>90840666.599999994</v>
      </c>
      <c r="V157" s="47">
        <f t="shared" si="22"/>
        <v>90840666.599999994</v>
      </c>
      <c r="W157" s="47">
        <f t="shared" si="22"/>
        <v>0</v>
      </c>
      <c r="X157" s="47">
        <f t="shared" si="22"/>
        <v>90840666.599999994</v>
      </c>
      <c r="Y157" s="48">
        <f t="shared" si="17"/>
        <v>0.2078465079519502</v>
      </c>
      <c r="Z157" s="48">
        <f t="shared" si="18"/>
        <v>0.2078465079519502</v>
      </c>
      <c r="AA157" s="48">
        <f t="shared" si="19"/>
        <v>0.62704300256056611</v>
      </c>
      <c r="AB157" s="48">
        <f t="shared" si="20"/>
        <v>0.83488951051251625</v>
      </c>
    </row>
    <row r="158" spans="1:28" s="17" customFormat="1" ht="87" hidden="1" outlineLevel="4" x14ac:dyDescent="0.35">
      <c r="A158" s="11" t="s">
        <v>149</v>
      </c>
      <c r="B158" s="11" t="s">
        <v>42</v>
      </c>
      <c r="C158" s="11" t="s">
        <v>36</v>
      </c>
      <c r="D158" s="11" t="s">
        <v>37</v>
      </c>
      <c r="E158" s="11" t="s">
        <v>63</v>
      </c>
      <c r="F158" s="11" t="s">
        <v>32</v>
      </c>
      <c r="G158" s="11" t="s">
        <v>39</v>
      </c>
      <c r="H158" s="11" t="s">
        <v>34</v>
      </c>
      <c r="I158" s="11" t="s">
        <v>28</v>
      </c>
      <c r="J158" s="19" t="s">
        <v>329</v>
      </c>
      <c r="K158" s="34">
        <v>54407779</v>
      </c>
      <c r="L158" s="34">
        <v>49463290</v>
      </c>
      <c r="M158" s="34">
        <v>0</v>
      </c>
      <c r="N158" s="34">
        <v>0</v>
      </c>
      <c r="O158" s="34">
        <v>49463290</v>
      </c>
      <c r="P158" s="34">
        <v>0</v>
      </c>
      <c r="Q158" s="34">
        <v>10993272.4</v>
      </c>
      <c r="R158" s="34">
        <v>0</v>
      </c>
      <c r="S158" s="34">
        <v>38470017.600000001</v>
      </c>
      <c r="T158" s="34">
        <v>38470017.600000001</v>
      </c>
      <c r="U158" s="34">
        <v>0</v>
      </c>
      <c r="V158" s="34">
        <v>0</v>
      </c>
      <c r="W158" s="34">
        <v>0</v>
      </c>
      <c r="X158" s="34">
        <v>0</v>
      </c>
      <c r="Y158" s="12">
        <f t="shared" si="17"/>
        <v>0.7777488638543858</v>
      </c>
      <c r="Z158" s="12">
        <f t="shared" si="18"/>
        <v>0.7777488638543858</v>
      </c>
      <c r="AA158" s="12">
        <f t="shared" si="19"/>
        <v>0.22225113614561426</v>
      </c>
      <c r="AB158" s="12">
        <f t="shared" si="20"/>
        <v>1</v>
      </c>
    </row>
    <row r="159" spans="1:28" s="17" customFormat="1" ht="87" hidden="1" outlineLevel="4" x14ac:dyDescent="0.35">
      <c r="A159" s="11" t="s">
        <v>149</v>
      </c>
      <c r="B159" s="11" t="s">
        <v>42</v>
      </c>
      <c r="C159" s="11" t="s">
        <v>36</v>
      </c>
      <c r="D159" s="11" t="s">
        <v>37</v>
      </c>
      <c r="E159" s="11" t="s">
        <v>115</v>
      </c>
      <c r="F159" s="11" t="s">
        <v>32</v>
      </c>
      <c r="G159" s="11" t="s">
        <v>39</v>
      </c>
      <c r="H159" s="11" t="s">
        <v>34</v>
      </c>
      <c r="I159" s="11" t="s">
        <v>28</v>
      </c>
      <c r="J159" s="19" t="s">
        <v>330</v>
      </c>
      <c r="K159" s="34">
        <v>24074899</v>
      </c>
      <c r="L159" s="34">
        <v>26543155</v>
      </c>
      <c r="M159" s="34">
        <v>0</v>
      </c>
      <c r="N159" s="34">
        <v>0</v>
      </c>
      <c r="O159" s="34">
        <v>26543155</v>
      </c>
      <c r="P159" s="34">
        <v>0</v>
      </c>
      <c r="Q159" s="34">
        <v>5336626.72</v>
      </c>
      <c r="R159" s="34">
        <v>0</v>
      </c>
      <c r="S159" s="34">
        <v>21206528.280000001</v>
      </c>
      <c r="T159" s="34">
        <v>21206528.280000001</v>
      </c>
      <c r="U159" s="34">
        <v>0</v>
      </c>
      <c r="V159" s="34">
        <v>0</v>
      </c>
      <c r="W159" s="34">
        <v>0</v>
      </c>
      <c r="X159" s="34">
        <v>0</v>
      </c>
      <c r="Y159" s="12">
        <f t="shared" si="17"/>
        <v>0.79894527534499948</v>
      </c>
      <c r="Z159" s="12">
        <f t="shared" si="18"/>
        <v>0.79894527534499948</v>
      </c>
      <c r="AA159" s="12">
        <f t="shared" si="19"/>
        <v>0.20105472465500049</v>
      </c>
      <c r="AB159" s="12">
        <f t="shared" si="20"/>
        <v>1</v>
      </c>
    </row>
    <row r="160" spans="1:28" s="17" customFormat="1" ht="58" hidden="1" outlineLevel="4" x14ac:dyDescent="0.35">
      <c r="A160" s="11" t="s">
        <v>149</v>
      </c>
      <c r="B160" s="11" t="s">
        <v>42</v>
      </c>
      <c r="C160" s="11" t="s">
        <v>36</v>
      </c>
      <c r="D160" s="11" t="s">
        <v>37</v>
      </c>
      <c r="E160" s="11" t="s">
        <v>116</v>
      </c>
      <c r="F160" s="11" t="s">
        <v>32</v>
      </c>
      <c r="G160" s="11" t="s">
        <v>39</v>
      </c>
      <c r="H160" s="11" t="s">
        <v>34</v>
      </c>
      <c r="I160" s="11" t="s">
        <v>28</v>
      </c>
      <c r="J160" s="19" t="s">
        <v>331</v>
      </c>
      <c r="K160" s="34">
        <v>5366040268</v>
      </c>
      <c r="L160" s="34">
        <v>5779122022.46</v>
      </c>
      <c r="M160" s="34">
        <v>0</v>
      </c>
      <c r="N160" s="34">
        <v>0</v>
      </c>
      <c r="O160" s="34">
        <v>5779122022.46</v>
      </c>
      <c r="P160" s="34">
        <v>0</v>
      </c>
      <c r="Q160" s="34">
        <v>391298297.31</v>
      </c>
      <c r="R160" s="34">
        <v>0</v>
      </c>
      <c r="S160" s="34">
        <v>4973736310.6899996</v>
      </c>
      <c r="T160" s="34">
        <v>4973736310.6899996</v>
      </c>
      <c r="U160" s="34">
        <v>414087414.45999998</v>
      </c>
      <c r="V160" s="34">
        <v>414087414.45999998</v>
      </c>
      <c r="W160" s="34">
        <v>0</v>
      </c>
      <c r="X160" s="34">
        <v>414087414.46000046</v>
      </c>
      <c r="Y160" s="12">
        <f t="shared" si="17"/>
        <v>0.86063874259101181</v>
      </c>
      <c r="Z160" s="12">
        <f t="shared" si="18"/>
        <v>0.86063874259101181</v>
      </c>
      <c r="AA160" s="12">
        <f t="shared" si="19"/>
        <v>6.7708952292278468E-2</v>
      </c>
      <c r="AB160" s="12">
        <f t="shared" si="20"/>
        <v>0.92834769488329028</v>
      </c>
    </row>
    <row r="161" spans="1:28" s="17" customFormat="1" hidden="1" outlineLevel="4" x14ac:dyDescent="0.35">
      <c r="A161" s="11" t="s">
        <v>149</v>
      </c>
      <c r="B161" s="11" t="s">
        <v>42</v>
      </c>
      <c r="C161" s="11" t="s">
        <v>36</v>
      </c>
      <c r="D161" s="11" t="s">
        <v>225</v>
      </c>
      <c r="E161" s="11" t="s">
        <v>31</v>
      </c>
      <c r="F161" s="11" t="s">
        <v>32</v>
      </c>
      <c r="G161" s="11" t="s">
        <v>132</v>
      </c>
      <c r="H161" s="11" t="s">
        <v>34</v>
      </c>
      <c r="I161" s="11" t="s">
        <v>28</v>
      </c>
      <c r="J161" s="19" t="s">
        <v>226</v>
      </c>
      <c r="K161" s="34">
        <v>15000000001</v>
      </c>
      <c r="L161" s="34">
        <v>21926735981.830002</v>
      </c>
      <c r="M161" s="34">
        <v>0</v>
      </c>
      <c r="N161" s="34">
        <v>0</v>
      </c>
      <c r="O161" s="34">
        <v>21926735981.830002</v>
      </c>
      <c r="P161" s="34">
        <v>0</v>
      </c>
      <c r="Q161" s="34">
        <v>6170866250.9899998</v>
      </c>
      <c r="R161" s="34">
        <v>0</v>
      </c>
      <c r="S161" s="34">
        <v>15755869730.84</v>
      </c>
      <c r="T161" s="34">
        <v>15750158951.610001</v>
      </c>
      <c r="U161" s="34">
        <v>0</v>
      </c>
      <c r="V161" s="34">
        <v>0</v>
      </c>
      <c r="W161" s="34">
        <v>0</v>
      </c>
      <c r="X161" s="34">
        <v>0</v>
      </c>
      <c r="Y161" s="12">
        <f t="shared" si="17"/>
        <v>0.71856886241054729</v>
      </c>
      <c r="Z161" s="12">
        <f t="shared" si="18"/>
        <v>0.71856886241054729</v>
      </c>
      <c r="AA161" s="12">
        <f t="shared" si="19"/>
        <v>0.2814311375894526</v>
      </c>
      <c r="AB161" s="12">
        <f t="shared" si="20"/>
        <v>0.99999999999999989</v>
      </c>
    </row>
    <row r="162" spans="1:28" s="17" customFormat="1" ht="29" hidden="1" outlineLevel="4" x14ac:dyDescent="0.35">
      <c r="A162" s="11" t="s">
        <v>149</v>
      </c>
      <c r="B162" s="11" t="s">
        <v>42</v>
      </c>
      <c r="C162" s="11" t="s">
        <v>36</v>
      </c>
      <c r="D162" s="11" t="s">
        <v>131</v>
      </c>
      <c r="E162" s="11" t="s">
        <v>31</v>
      </c>
      <c r="F162" s="11" t="s">
        <v>32</v>
      </c>
      <c r="G162" s="11" t="s">
        <v>132</v>
      </c>
      <c r="H162" s="11" t="s">
        <v>34</v>
      </c>
      <c r="I162" s="11" t="s">
        <v>28</v>
      </c>
      <c r="J162" s="19" t="s">
        <v>133</v>
      </c>
      <c r="K162" s="34">
        <v>41987796</v>
      </c>
      <c r="L162" s="34">
        <v>59465864</v>
      </c>
      <c r="M162" s="34">
        <v>0</v>
      </c>
      <c r="N162" s="34">
        <v>0</v>
      </c>
      <c r="O162" s="34">
        <v>59465864</v>
      </c>
      <c r="P162" s="34">
        <v>0</v>
      </c>
      <c r="Q162" s="34">
        <v>0</v>
      </c>
      <c r="R162" s="34">
        <v>0</v>
      </c>
      <c r="S162" s="34">
        <v>45610603.969999999</v>
      </c>
      <c r="T162" s="34">
        <v>45610603.969999999</v>
      </c>
      <c r="U162" s="34">
        <v>13855260.029999999</v>
      </c>
      <c r="V162" s="34">
        <v>13855260.029999999</v>
      </c>
      <c r="W162" s="34">
        <v>0</v>
      </c>
      <c r="X162" s="34">
        <v>13855260.030000001</v>
      </c>
      <c r="Y162" s="12">
        <f t="shared" si="17"/>
        <v>0.76700481422417399</v>
      </c>
      <c r="Z162" s="12">
        <f t="shared" si="18"/>
        <v>0.76700481422417399</v>
      </c>
      <c r="AA162" s="12">
        <f t="shared" si="19"/>
        <v>0</v>
      </c>
      <c r="AB162" s="12">
        <f t="shared" si="20"/>
        <v>0.76700481422417399</v>
      </c>
    </row>
    <row r="163" spans="1:28" s="17" customFormat="1" ht="87" hidden="1" outlineLevel="4" x14ac:dyDescent="0.35">
      <c r="A163" s="11" t="s">
        <v>149</v>
      </c>
      <c r="B163" s="11" t="s">
        <v>42</v>
      </c>
      <c r="C163" s="11" t="s">
        <v>36</v>
      </c>
      <c r="D163" s="11" t="s">
        <v>227</v>
      </c>
      <c r="E163" s="11" t="s">
        <v>31</v>
      </c>
      <c r="F163" s="11" t="s">
        <v>32</v>
      </c>
      <c r="G163" s="11" t="s">
        <v>132</v>
      </c>
      <c r="H163" s="11" t="s">
        <v>34</v>
      </c>
      <c r="I163" s="11" t="s">
        <v>28</v>
      </c>
      <c r="J163" s="19" t="s">
        <v>229</v>
      </c>
      <c r="K163" s="34">
        <v>1105179996</v>
      </c>
      <c r="L163" s="34">
        <v>1414718458</v>
      </c>
      <c r="M163" s="34">
        <v>0</v>
      </c>
      <c r="N163" s="34">
        <v>0</v>
      </c>
      <c r="O163" s="34">
        <v>1414718458</v>
      </c>
      <c r="P163" s="34">
        <v>0</v>
      </c>
      <c r="Q163" s="34">
        <v>84437975.25</v>
      </c>
      <c r="R163" s="34">
        <v>0</v>
      </c>
      <c r="S163" s="34">
        <v>1120742020.75</v>
      </c>
      <c r="T163" s="34">
        <v>1106231918.48</v>
      </c>
      <c r="U163" s="34">
        <v>209538462</v>
      </c>
      <c r="V163" s="34">
        <v>209538462</v>
      </c>
      <c r="W163" s="34">
        <v>0</v>
      </c>
      <c r="X163" s="34">
        <v>209538462</v>
      </c>
      <c r="Y163" s="12">
        <f t="shared" si="17"/>
        <v>0.79220145493429339</v>
      </c>
      <c r="Z163" s="12">
        <f t="shared" si="18"/>
        <v>0.79220145493429339</v>
      </c>
      <c r="AA163" s="12">
        <f t="shared" si="19"/>
        <v>5.9685356314196053E-2</v>
      </c>
      <c r="AB163" s="12">
        <f t="shared" si="20"/>
        <v>0.85188681124848942</v>
      </c>
    </row>
    <row r="164" spans="1:28" s="17" customFormat="1" ht="87" hidden="1" outlineLevel="4" x14ac:dyDescent="0.35">
      <c r="A164" s="11" t="s">
        <v>149</v>
      </c>
      <c r="B164" s="11" t="s">
        <v>42</v>
      </c>
      <c r="C164" s="11" t="s">
        <v>36</v>
      </c>
      <c r="D164" s="11" t="s">
        <v>230</v>
      </c>
      <c r="E164" s="11" t="s">
        <v>31</v>
      </c>
      <c r="F164" s="11" t="s">
        <v>32</v>
      </c>
      <c r="G164" s="11" t="s">
        <v>132</v>
      </c>
      <c r="H164" s="11" t="s">
        <v>34</v>
      </c>
      <c r="I164" s="11" t="s">
        <v>28</v>
      </c>
      <c r="J164" s="19" t="s">
        <v>361</v>
      </c>
      <c r="K164" s="34">
        <v>0</v>
      </c>
      <c r="L164" s="34">
        <v>144565</v>
      </c>
      <c r="M164" s="34">
        <v>0</v>
      </c>
      <c r="N164" s="34">
        <v>0</v>
      </c>
      <c r="O164" s="34">
        <v>144565</v>
      </c>
      <c r="P164" s="34">
        <v>0</v>
      </c>
      <c r="Q164" s="34">
        <v>0</v>
      </c>
      <c r="R164" s="34">
        <v>0</v>
      </c>
      <c r="S164" s="34">
        <v>0</v>
      </c>
      <c r="T164" s="34">
        <v>0</v>
      </c>
      <c r="U164" s="34">
        <v>144565</v>
      </c>
      <c r="V164" s="34">
        <v>144565</v>
      </c>
      <c r="W164" s="34">
        <v>0</v>
      </c>
      <c r="X164" s="34">
        <v>144565</v>
      </c>
      <c r="Y164" s="12">
        <f t="shared" si="17"/>
        <v>0</v>
      </c>
      <c r="Z164" s="12">
        <f t="shared" si="18"/>
        <v>0</v>
      </c>
      <c r="AA164" s="12">
        <f t="shared" si="19"/>
        <v>0</v>
      </c>
      <c r="AB164" s="12">
        <f t="shared" si="20"/>
        <v>0</v>
      </c>
    </row>
    <row r="165" spans="1:28" s="17" customFormat="1" hidden="1" outlineLevel="3" x14ac:dyDescent="0.35">
      <c r="A165" s="45"/>
      <c r="B165" s="45"/>
      <c r="C165" s="45" t="s">
        <v>492</v>
      </c>
      <c r="D165" s="45"/>
      <c r="E165" s="45"/>
      <c r="F165" s="45"/>
      <c r="G165" s="45"/>
      <c r="H165" s="45"/>
      <c r="I165" s="45"/>
      <c r="J165" s="46"/>
      <c r="K165" s="47">
        <f t="shared" ref="K165:X165" si="23">SUBTOTAL(9,K158:K164)</f>
        <v>21591690739</v>
      </c>
      <c r="L165" s="47">
        <f t="shared" si="23"/>
        <v>29256193336.290001</v>
      </c>
      <c r="M165" s="47">
        <f t="shared" si="23"/>
        <v>0</v>
      </c>
      <c r="N165" s="47">
        <f t="shared" si="23"/>
        <v>0</v>
      </c>
      <c r="O165" s="47">
        <f t="shared" si="23"/>
        <v>29256193336.290001</v>
      </c>
      <c r="P165" s="47">
        <f t="shared" si="23"/>
        <v>0</v>
      </c>
      <c r="Q165" s="47">
        <f t="shared" si="23"/>
        <v>6662932422.6700001</v>
      </c>
      <c r="R165" s="47">
        <f t="shared" si="23"/>
        <v>0</v>
      </c>
      <c r="S165" s="47">
        <f t="shared" si="23"/>
        <v>21955635212.130001</v>
      </c>
      <c r="T165" s="47">
        <f t="shared" si="23"/>
        <v>21935414330.630001</v>
      </c>
      <c r="U165" s="47">
        <f t="shared" si="23"/>
        <v>637625701.49000001</v>
      </c>
      <c r="V165" s="47">
        <f t="shared" si="23"/>
        <v>637625701.49000001</v>
      </c>
      <c r="W165" s="47">
        <f t="shared" si="23"/>
        <v>0</v>
      </c>
      <c r="X165" s="47">
        <f t="shared" si="23"/>
        <v>637625701.49000049</v>
      </c>
      <c r="Y165" s="48">
        <f t="shared" si="17"/>
        <v>0.75046110612400718</v>
      </c>
      <c r="Z165" s="48">
        <f t="shared" si="18"/>
        <v>0.75046110612400718</v>
      </c>
      <c r="AA165" s="48">
        <f t="shared" si="19"/>
        <v>0.22774433932951754</v>
      </c>
      <c r="AB165" s="48">
        <f t="shared" si="20"/>
        <v>0.97820544545352472</v>
      </c>
    </row>
    <row r="166" spans="1:28" s="17" customFormat="1" outlineLevel="1" collapsed="1" x14ac:dyDescent="0.35">
      <c r="A166" s="41" t="s">
        <v>474</v>
      </c>
      <c r="B166" s="41"/>
      <c r="C166" s="41"/>
      <c r="D166" s="41"/>
      <c r="E166" s="41"/>
      <c r="F166" s="41"/>
      <c r="G166" s="41"/>
      <c r="H166" s="41"/>
      <c r="I166" s="41"/>
      <c r="J166" s="42"/>
      <c r="K166" s="43">
        <f t="shared" ref="K166:X166" si="24">SUBTOTAL(9,K85:K164)</f>
        <v>50017674918</v>
      </c>
      <c r="L166" s="43">
        <f t="shared" si="24"/>
        <v>59204943459.269997</v>
      </c>
      <c r="M166" s="43">
        <f t="shared" si="24"/>
        <v>0</v>
      </c>
      <c r="N166" s="43">
        <f t="shared" si="24"/>
        <v>0</v>
      </c>
      <c r="O166" s="43">
        <f t="shared" si="24"/>
        <v>59204943459.269997</v>
      </c>
      <c r="P166" s="43">
        <f t="shared" si="24"/>
        <v>162548386.25</v>
      </c>
      <c r="Q166" s="43">
        <f t="shared" si="24"/>
        <v>9416429280.4400005</v>
      </c>
      <c r="R166" s="43">
        <f t="shared" si="24"/>
        <v>147320830.25</v>
      </c>
      <c r="S166" s="43">
        <f t="shared" si="24"/>
        <v>42210564869.170006</v>
      </c>
      <c r="T166" s="43">
        <f t="shared" si="24"/>
        <v>42077532692.840004</v>
      </c>
      <c r="U166" s="43">
        <f t="shared" si="24"/>
        <v>7268080093.1600008</v>
      </c>
      <c r="V166" s="43">
        <f t="shared" si="24"/>
        <v>7268080093.1600008</v>
      </c>
      <c r="W166" s="43">
        <f t="shared" si="24"/>
        <v>0</v>
      </c>
      <c r="X166" s="43">
        <f t="shared" si="24"/>
        <v>7268080093.1600008</v>
      </c>
      <c r="Y166" s="44">
        <f t="shared" si="17"/>
        <v>0.71295676345352377</v>
      </c>
      <c r="Z166" s="44">
        <f t="shared" si="18"/>
        <v>0.71295676345352377</v>
      </c>
      <c r="AA166" s="44">
        <f t="shared" si="19"/>
        <v>0.164281864463416</v>
      </c>
      <c r="AB166" s="44">
        <f t="shared" si="20"/>
        <v>0.87723862791693974</v>
      </c>
    </row>
    <row r="167" spans="1:28" s="17" customFormat="1" hidden="1" outlineLevel="4" x14ac:dyDescent="0.35">
      <c r="A167" s="11" t="s">
        <v>231</v>
      </c>
      <c r="B167" s="11" t="s">
        <v>232</v>
      </c>
      <c r="C167" s="11" t="s">
        <v>28</v>
      </c>
      <c r="D167" s="11" t="s">
        <v>43</v>
      </c>
      <c r="E167" s="11" t="s">
        <v>31</v>
      </c>
      <c r="F167" s="11" t="s">
        <v>32</v>
      </c>
      <c r="G167" s="11" t="s">
        <v>44</v>
      </c>
      <c r="H167" s="11" t="s">
        <v>34</v>
      </c>
      <c r="I167" s="11" t="s">
        <v>28</v>
      </c>
      <c r="J167" s="19" t="s">
        <v>45</v>
      </c>
      <c r="K167" s="34">
        <v>138019200</v>
      </c>
      <c r="L167" s="34">
        <v>156301664</v>
      </c>
      <c r="M167" s="34">
        <v>0</v>
      </c>
      <c r="N167" s="34">
        <v>0</v>
      </c>
      <c r="O167" s="34">
        <v>156301664</v>
      </c>
      <c r="P167" s="34">
        <v>0</v>
      </c>
      <c r="Q167" s="34">
        <v>0</v>
      </c>
      <c r="R167" s="34">
        <v>0</v>
      </c>
      <c r="S167" s="34">
        <v>106897227.16</v>
      </c>
      <c r="T167" s="34">
        <v>106897227.16</v>
      </c>
      <c r="U167" s="34">
        <v>49404436.840000004</v>
      </c>
      <c r="V167" s="34">
        <v>49404436.840000004</v>
      </c>
      <c r="W167" s="34">
        <v>0</v>
      </c>
      <c r="X167" s="34">
        <v>49404436.840000004</v>
      </c>
      <c r="Y167" s="12">
        <f t="shared" si="17"/>
        <v>0.68391611723340318</v>
      </c>
      <c r="Z167" s="12">
        <f t="shared" si="18"/>
        <v>0.68391611723340318</v>
      </c>
      <c r="AA167" s="12">
        <f t="shared" si="19"/>
        <v>0</v>
      </c>
      <c r="AB167" s="12">
        <f t="shared" si="20"/>
        <v>0.68391611723340318</v>
      </c>
    </row>
    <row r="168" spans="1:28" s="17" customFormat="1" hidden="1" outlineLevel="4" x14ac:dyDescent="0.35">
      <c r="A168" s="11" t="s">
        <v>231</v>
      </c>
      <c r="B168" s="11" t="s">
        <v>232</v>
      </c>
      <c r="C168" s="11" t="s">
        <v>28</v>
      </c>
      <c r="D168" s="11" t="s">
        <v>48</v>
      </c>
      <c r="E168" s="11" t="s">
        <v>31</v>
      </c>
      <c r="F168" s="11" t="s">
        <v>32</v>
      </c>
      <c r="G168" s="11" t="s">
        <v>44</v>
      </c>
      <c r="H168" s="11" t="s">
        <v>34</v>
      </c>
      <c r="I168" s="11" t="s">
        <v>28</v>
      </c>
      <c r="J168" s="19" t="s">
        <v>49</v>
      </c>
      <c r="K168" s="34">
        <v>1748950</v>
      </c>
      <c r="L168" s="34">
        <v>1748950</v>
      </c>
      <c r="M168" s="34">
        <v>2300000</v>
      </c>
      <c r="N168" s="34">
        <v>0</v>
      </c>
      <c r="O168" s="34">
        <v>4048950</v>
      </c>
      <c r="P168" s="34">
        <v>0</v>
      </c>
      <c r="Q168" s="34">
        <v>0</v>
      </c>
      <c r="R168" s="34">
        <v>0</v>
      </c>
      <c r="S168" s="34">
        <v>1701524.82</v>
      </c>
      <c r="T168" s="34">
        <v>1701524.82</v>
      </c>
      <c r="U168" s="34">
        <v>47425.18</v>
      </c>
      <c r="V168" s="34">
        <v>47425.18</v>
      </c>
      <c r="W168" s="34">
        <v>0</v>
      </c>
      <c r="X168" s="34">
        <v>2347425.1799999997</v>
      </c>
      <c r="Y168" s="12">
        <f t="shared" si="17"/>
        <v>0.97288362731924871</v>
      </c>
      <c r="Z168" s="12">
        <f t="shared" si="18"/>
        <v>0.42023853591671917</v>
      </c>
      <c r="AA168" s="12">
        <f t="shared" si="19"/>
        <v>0</v>
      </c>
      <c r="AB168" s="12">
        <f t="shared" si="20"/>
        <v>0.42023853591671917</v>
      </c>
    </row>
    <row r="169" spans="1:28" s="17" customFormat="1" hidden="1" outlineLevel="4" x14ac:dyDescent="0.35">
      <c r="A169" s="11" t="s">
        <v>231</v>
      </c>
      <c r="B169" s="11" t="s">
        <v>232</v>
      </c>
      <c r="C169" s="11" t="s">
        <v>28</v>
      </c>
      <c r="D169" s="11" t="s">
        <v>50</v>
      </c>
      <c r="E169" s="11" t="s">
        <v>31</v>
      </c>
      <c r="F169" s="11" t="s">
        <v>32</v>
      </c>
      <c r="G169" s="11" t="s">
        <v>44</v>
      </c>
      <c r="H169" s="11" t="s">
        <v>34</v>
      </c>
      <c r="I169" s="11" t="s">
        <v>28</v>
      </c>
      <c r="J169" s="19" t="s">
        <v>51</v>
      </c>
      <c r="K169" s="34">
        <v>105645960</v>
      </c>
      <c r="L169" s="34">
        <v>105645960</v>
      </c>
      <c r="M169" s="34">
        <v>0</v>
      </c>
      <c r="N169" s="34">
        <v>0</v>
      </c>
      <c r="O169" s="34">
        <v>105645960</v>
      </c>
      <c r="P169" s="34">
        <v>0</v>
      </c>
      <c r="Q169" s="34">
        <v>0</v>
      </c>
      <c r="R169" s="34">
        <v>0</v>
      </c>
      <c r="S169" s="34">
        <v>70221025.25</v>
      </c>
      <c r="T169" s="34">
        <v>70221025.25</v>
      </c>
      <c r="U169" s="34">
        <v>35424934.75</v>
      </c>
      <c r="V169" s="34">
        <v>35424934.75</v>
      </c>
      <c r="W169" s="34">
        <v>0</v>
      </c>
      <c r="X169" s="34">
        <v>35424934.75</v>
      </c>
      <c r="Y169" s="12">
        <f t="shared" si="17"/>
        <v>0.66468254204893396</v>
      </c>
      <c r="Z169" s="12">
        <f t="shared" si="18"/>
        <v>0.66468254204893396</v>
      </c>
      <c r="AA169" s="12">
        <f t="shared" si="19"/>
        <v>0</v>
      </c>
      <c r="AB169" s="12">
        <f t="shared" si="20"/>
        <v>0.66468254204893396</v>
      </c>
    </row>
    <row r="170" spans="1:28" s="17" customFormat="1" hidden="1" outlineLevel="4" x14ac:dyDescent="0.35">
      <c r="A170" s="11" t="s">
        <v>231</v>
      </c>
      <c r="B170" s="11" t="s">
        <v>232</v>
      </c>
      <c r="C170" s="11" t="s">
        <v>28</v>
      </c>
      <c r="D170" s="11" t="s">
        <v>52</v>
      </c>
      <c r="E170" s="11" t="s">
        <v>31</v>
      </c>
      <c r="F170" s="11" t="s">
        <v>32</v>
      </c>
      <c r="G170" s="11" t="s">
        <v>44</v>
      </c>
      <c r="H170" s="11" t="s">
        <v>34</v>
      </c>
      <c r="I170" s="11" t="s">
        <v>28</v>
      </c>
      <c r="J170" s="19" t="s">
        <v>53</v>
      </c>
      <c r="K170" s="34">
        <v>47840028</v>
      </c>
      <c r="L170" s="34">
        <v>57840028</v>
      </c>
      <c r="M170" s="34">
        <v>0</v>
      </c>
      <c r="N170" s="34">
        <v>0</v>
      </c>
      <c r="O170" s="34">
        <v>57840028</v>
      </c>
      <c r="P170" s="34">
        <v>0</v>
      </c>
      <c r="Q170" s="34">
        <v>0</v>
      </c>
      <c r="R170" s="34">
        <v>0</v>
      </c>
      <c r="S170" s="34">
        <v>42629320.770000003</v>
      </c>
      <c r="T170" s="34">
        <v>42629320.770000003</v>
      </c>
      <c r="U170" s="34">
        <v>15210707.23</v>
      </c>
      <c r="V170" s="34">
        <v>15210707.23</v>
      </c>
      <c r="W170" s="34">
        <v>0</v>
      </c>
      <c r="X170" s="34">
        <v>15210707.229999997</v>
      </c>
      <c r="Y170" s="12">
        <f t="shared" si="17"/>
        <v>0.7370210949759568</v>
      </c>
      <c r="Z170" s="12">
        <f t="shared" si="18"/>
        <v>0.7370210949759568</v>
      </c>
      <c r="AA170" s="12">
        <f t="shared" si="19"/>
        <v>0</v>
      </c>
      <c r="AB170" s="12">
        <f t="shared" si="20"/>
        <v>0.7370210949759568</v>
      </c>
    </row>
    <row r="171" spans="1:28" s="17" customFormat="1" hidden="1" outlineLevel="4" x14ac:dyDescent="0.35">
      <c r="A171" s="11" t="s">
        <v>231</v>
      </c>
      <c r="B171" s="11" t="s">
        <v>232</v>
      </c>
      <c r="C171" s="11" t="s">
        <v>28</v>
      </c>
      <c r="D171" s="11" t="s">
        <v>54</v>
      </c>
      <c r="E171" s="11" t="s">
        <v>31</v>
      </c>
      <c r="F171" s="11" t="s">
        <v>32</v>
      </c>
      <c r="G171" s="11" t="s">
        <v>44</v>
      </c>
      <c r="H171" s="11" t="s">
        <v>34</v>
      </c>
      <c r="I171" s="11" t="s">
        <v>28</v>
      </c>
      <c r="J171" s="19" t="s">
        <v>55</v>
      </c>
      <c r="K171" s="34">
        <v>74033861</v>
      </c>
      <c r="L171" s="34">
        <v>65033861</v>
      </c>
      <c r="M171" s="34">
        <v>1500000</v>
      </c>
      <c r="N171" s="34">
        <v>0</v>
      </c>
      <c r="O171" s="34">
        <v>66533861</v>
      </c>
      <c r="P171" s="34">
        <v>0</v>
      </c>
      <c r="Q171" s="34">
        <v>0</v>
      </c>
      <c r="R171" s="34">
        <v>0</v>
      </c>
      <c r="S171" s="34">
        <v>54602269.009999998</v>
      </c>
      <c r="T171" s="34">
        <v>54602269.009999998</v>
      </c>
      <c r="U171" s="34">
        <v>10431591.99</v>
      </c>
      <c r="V171" s="34">
        <v>10431591.99</v>
      </c>
      <c r="W171" s="34">
        <v>0</v>
      </c>
      <c r="X171" s="34">
        <v>11931591.990000002</v>
      </c>
      <c r="Y171" s="12">
        <f t="shared" si="17"/>
        <v>0.83959752920098041</v>
      </c>
      <c r="Z171" s="12">
        <f t="shared" si="18"/>
        <v>0.82066887731045701</v>
      </c>
      <c r="AA171" s="12">
        <f t="shared" si="19"/>
        <v>0</v>
      </c>
      <c r="AB171" s="12">
        <f t="shared" si="20"/>
        <v>0.82066887731045701</v>
      </c>
    </row>
    <row r="172" spans="1:28" s="17" customFormat="1" hidden="1" outlineLevel="4" x14ac:dyDescent="0.35">
      <c r="A172" s="11" t="s">
        <v>231</v>
      </c>
      <c r="B172" s="11" t="s">
        <v>232</v>
      </c>
      <c r="C172" s="11" t="s">
        <v>28</v>
      </c>
      <c r="D172" s="11" t="s">
        <v>56</v>
      </c>
      <c r="E172" s="11" t="s">
        <v>31</v>
      </c>
      <c r="F172" s="11" t="s">
        <v>32</v>
      </c>
      <c r="G172" s="11" t="s">
        <v>44</v>
      </c>
      <c r="H172" s="11" t="s">
        <v>34</v>
      </c>
      <c r="I172" s="11" t="s">
        <v>28</v>
      </c>
      <c r="J172" s="19" t="s">
        <v>57</v>
      </c>
      <c r="K172" s="34">
        <v>25642993</v>
      </c>
      <c r="L172" s="34">
        <v>30523931</v>
      </c>
      <c r="M172" s="34">
        <v>0</v>
      </c>
      <c r="N172" s="34">
        <v>0</v>
      </c>
      <c r="O172" s="34">
        <v>30523931</v>
      </c>
      <c r="P172" s="34">
        <v>0</v>
      </c>
      <c r="Q172" s="34">
        <v>0</v>
      </c>
      <c r="R172" s="34">
        <v>0</v>
      </c>
      <c r="S172" s="34">
        <v>0</v>
      </c>
      <c r="T172" s="34">
        <v>0</v>
      </c>
      <c r="U172" s="34">
        <v>30523931</v>
      </c>
      <c r="V172" s="34">
        <v>30523931</v>
      </c>
      <c r="W172" s="34">
        <v>0</v>
      </c>
      <c r="X172" s="34">
        <v>30523931</v>
      </c>
      <c r="Y172" s="12">
        <f t="shared" si="17"/>
        <v>0</v>
      </c>
      <c r="Z172" s="12">
        <f t="shared" si="18"/>
        <v>0</v>
      </c>
      <c r="AA172" s="12">
        <f t="shared" si="19"/>
        <v>0</v>
      </c>
      <c r="AB172" s="12">
        <f t="shared" si="20"/>
        <v>0</v>
      </c>
    </row>
    <row r="173" spans="1:28" s="17" customFormat="1" hidden="1" outlineLevel="4" x14ac:dyDescent="0.35">
      <c r="A173" s="11" t="s">
        <v>231</v>
      </c>
      <c r="B173" s="11" t="s">
        <v>232</v>
      </c>
      <c r="C173" s="11" t="s">
        <v>28</v>
      </c>
      <c r="D173" s="11" t="s">
        <v>58</v>
      </c>
      <c r="E173" s="11" t="s">
        <v>31</v>
      </c>
      <c r="F173" s="11" t="s">
        <v>32</v>
      </c>
      <c r="G173" s="11" t="s">
        <v>44</v>
      </c>
      <c r="H173" s="11" t="s">
        <v>34</v>
      </c>
      <c r="I173" s="11" t="s">
        <v>28</v>
      </c>
      <c r="J173" s="19" t="s">
        <v>59</v>
      </c>
      <c r="K173" s="34">
        <v>23038178</v>
      </c>
      <c r="L173" s="34">
        <v>25182842</v>
      </c>
      <c r="M173" s="34">
        <v>0</v>
      </c>
      <c r="N173" s="34">
        <v>0</v>
      </c>
      <c r="O173" s="34">
        <v>25182842</v>
      </c>
      <c r="P173" s="34">
        <v>0</v>
      </c>
      <c r="Q173" s="34">
        <v>0</v>
      </c>
      <c r="R173" s="34">
        <v>0</v>
      </c>
      <c r="S173" s="34">
        <v>23996223.050000001</v>
      </c>
      <c r="T173" s="34">
        <v>23996223.050000001</v>
      </c>
      <c r="U173" s="34">
        <v>1186618.95</v>
      </c>
      <c r="V173" s="34">
        <v>1186618.95</v>
      </c>
      <c r="W173" s="34">
        <v>0</v>
      </c>
      <c r="X173" s="34">
        <v>1186618.9499999993</v>
      </c>
      <c r="Y173" s="12">
        <f t="shared" si="17"/>
        <v>0.95287986359919186</v>
      </c>
      <c r="Z173" s="12">
        <f t="shared" si="18"/>
        <v>0.95287986359919186</v>
      </c>
      <c r="AA173" s="12">
        <f t="shared" si="19"/>
        <v>0</v>
      </c>
      <c r="AB173" s="12">
        <f t="shared" si="20"/>
        <v>0.95287986359919186</v>
      </c>
    </row>
    <row r="174" spans="1:28" s="17" customFormat="1" hidden="1" outlineLevel="4" x14ac:dyDescent="0.35">
      <c r="A174" s="11" t="s">
        <v>231</v>
      </c>
      <c r="B174" s="11" t="s">
        <v>232</v>
      </c>
      <c r="C174" s="11" t="s">
        <v>28</v>
      </c>
      <c r="D174" s="11" t="s">
        <v>60</v>
      </c>
      <c r="E174" s="11" t="s">
        <v>31</v>
      </c>
      <c r="F174" s="11" t="s">
        <v>32</v>
      </c>
      <c r="G174" s="11" t="s">
        <v>44</v>
      </c>
      <c r="H174" s="11" t="s">
        <v>34</v>
      </c>
      <c r="I174" s="11" t="s">
        <v>28</v>
      </c>
      <c r="J174" s="19" t="s">
        <v>61</v>
      </c>
      <c r="K174" s="34">
        <v>26994563</v>
      </c>
      <c r="L174" s="34">
        <v>25494563</v>
      </c>
      <c r="M174" s="34">
        <v>0</v>
      </c>
      <c r="N174" s="34">
        <v>0</v>
      </c>
      <c r="O174" s="34">
        <v>25494563</v>
      </c>
      <c r="P174" s="34">
        <v>0</v>
      </c>
      <c r="Q174" s="34">
        <v>0</v>
      </c>
      <c r="R174" s="34">
        <v>0</v>
      </c>
      <c r="S174" s="34">
        <v>19985526.510000002</v>
      </c>
      <c r="T174" s="34">
        <v>19985526.510000002</v>
      </c>
      <c r="U174" s="34">
        <v>5509036.4900000002</v>
      </c>
      <c r="V174" s="34">
        <v>5509036.4900000002</v>
      </c>
      <c r="W174" s="34">
        <v>0</v>
      </c>
      <c r="X174" s="34">
        <v>5509036.4899999984</v>
      </c>
      <c r="Y174" s="12">
        <f t="shared" si="17"/>
        <v>0.78391328025508822</v>
      </c>
      <c r="Z174" s="12">
        <f t="shared" si="18"/>
        <v>0.78391328025508822</v>
      </c>
      <c r="AA174" s="12">
        <f t="shared" si="19"/>
        <v>0</v>
      </c>
      <c r="AB174" s="12">
        <f t="shared" si="20"/>
        <v>0.78391328025508822</v>
      </c>
    </row>
    <row r="175" spans="1:28" s="17" customFormat="1" ht="87" hidden="1" outlineLevel="4" x14ac:dyDescent="0.35">
      <c r="A175" s="11" t="s">
        <v>231</v>
      </c>
      <c r="B175" s="11" t="s">
        <v>232</v>
      </c>
      <c r="C175" s="11" t="s">
        <v>28</v>
      </c>
      <c r="D175" s="11" t="s">
        <v>62</v>
      </c>
      <c r="E175" s="11" t="s">
        <v>63</v>
      </c>
      <c r="F175" s="11" t="s">
        <v>32</v>
      </c>
      <c r="G175" s="11" t="s">
        <v>64</v>
      </c>
      <c r="H175" s="11" t="s">
        <v>34</v>
      </c>
      <c r="I175" s="11" t="s">
        <v>28</v>
      </c>
      <c r="J175" s="19" t="s">
        <v>323</v>
      </c>
      <c r="K175" s="34">
        <v>26689073</v>
      </c>
      <c r="L175" s="34">
        <v>30989073</v>
      </c>
      <c r="M175" s="34">
        <v>0</v>
      </c>
      <c r="N175" s="34">
        <v>0</v>
      </c>
      <c r="O175" s="34">
        <v>30989073</v>
      </c>
      <c r="P175" s="34">
        <v>0</v>
      </c>
      <c r="Q175" s="34">
        <v>7547975</v>
      </c>
      <c r="R175" s="34">
        <v>0</v>
      </c>
      <c r="S175" s="34">
        <v>23241098</v>
      </c>
      <c r="T175" s="34">
        <v>23241098</v>
      </c>
      <c r="U175" s="34">
        <v>200000</v>
      </c>
      <c r="V175" s="34">
        <v>200000</v>
      </c>
      <c r="W175" s="34">
        <v>0</v>
      </c>
      <c r="X175" s="34">
        <v>200000</v>
      </c>
      <c r="Y175" s="12">
        <f t="shared" si="17"/>
        <v>0.74997719357400594</v>
      </c>
      <c r="Z175" s="12">
        <f t="shared" si="18"/>
        <v>0.74997719357400594</v>
      </c>
      <c r="AA175" s="12">
        <f t="shared" si="19"/>
        <v>0.24356891863141567</v>
      </c>
      <c r="AB175" s="12">
        <f t="shared" si="20"/>
        <v>0.99354611220542166</v>
      </c>
    </row>
    <row r="176" spans="1:28" s="17" customFormat="1" ht="43.5" hidden="1" outlineLevel="4" x14ac:dyDescent="0.35">
      <c r="A176" s="11" t="s">
        <v>231</v>
      </c>
      <c r="B176" s="11" t="s">
        <v>232</v>
      </c>
      <c r="C176" s="11" t="s">
        <v>28</v>
      </c>
      <c r="D176" s="11" t="s">
        <v>65</v>
      </c>
      <c r="E176" s="11" t="s">
        <v>63</v>
      </c>
      <c r="F176" s="11" t="s">
        <v>32</v>
      </c>
      <c r="G176" s="11" t="s">
        <v>64</v>
      </c>
      <c r="H176" s="11" t="s">
        <v>34</v>
      </c>
      <c r="I176" s="11" t="s">
        <v>28</v>
      </c>
      <c r="J176" s="19" t="s">
        <v>324</v>
      </c>
      <c r="K176" s="34">
        <v>1442653</v>
      </c>
      <c r="L176" s="34">
        <v>2942653</v>
      </c>
      <c r="M176" s="34">
        <v>0</v>
      </c>
      <c r="N176" s="34">
        <v>0</v>
      </c>
      <c r="O176" s="34">
        <v>2942653</v>
      </c>
      <c r="P176" s="34">
        <v>0</v>
      </c>
      <c r="Q176" s="34">
        <v>1686374</v>
      </c>
      <c r="R176" s="34">
        <v>0</v>
      </c>
      <c r="S176" s="34">
        <v>1256279</v>
      </c>
      <c r="T176" s="34">
        <v>1256279</v>
      </c>
      <c r="U176" s="34">
        <v>0</v>
      </c>
      <c r="V176" s="34">
        <v>0</v>
      </c>
      <c r="W176" s="34">
        <v>0</v>
      </c>
      <c r="X176" s="34">
        <v>0</v>
      </c>
      <c r="Y176" s="12">
        <f t="shared" si="17"/>
        <v>0.4269205373518386</v>
      </c>
      <c r="Z176" s="12">
        <f t="shared" si="18"/>
        <v>0.4269205373518386</v>
      </c>
      <c r="AA176" s="12">
        <f t="shared" si="19"/>
        <v>0.57307946264816134</v>
      </c>
      <c r="AB176" s="12">
        <f t="shared" si="20"/>
        <v>1</v>
      </c>
    </row>
    <row r="177" spans="1:28" s="17" customFormat="1" ht="87" hidden="1" outlineLevel="4" x14ac:dyDescent="0.35">
      <c r="A177" s="11" t="s">
        <v>231</v>
      </c>
      <c r="B177" s="11" t="s">
        <v>232</v>
      </c>
      <c r="C177" s="11" t="s">
        <v>28</v>
      </c>
      <c r="D177" s="11" t="s">
        <v>66</v>
      </c>
      <c r="E177" s="11" t="s">
        <v>63</v>
      </c>
      <c r="F177" s="11" t="s">
        <v>32</v>
      </c>
      <c r="G177" s="11" t="s">
        <v>64</v>
      </c>
      <c r="H177" s="11" t="s">
        <v>34</v>
      </c>
      <c r="I177" s="11" t="s">
        <v>28</v>
      </c>
      <c r="J177" s="19" t="s">
        <v>325</v>
      </c>
      <c r="K177" s="34">
        <v>4827090</v>
      </c>
      <c r="L177" s="34">
        <v>4827090</v>
      </c>
      <c r="M177" s="34">
        <v>0</v>
      </c>
      <c r="N177" s="34">
        <v>0</v>
      </c>
      <c r="O177" s="34">
        <v>4827090</v>
      </c>
      <c r="P177" s="34">
        <v>0</v>
      </c>
      <c r="Q177" s="34">
        <v>2304316</v>
      </c>
      <c r="R177" s="34">
        <v>0</v>
      </c>
      <c r="S177" s="34">
        <v>2522774</v>
      </c>
      <c r="T177" s="34">
        <v>2522774</v>
      </c>
      <c r="U177" s="34">
        <v>0</v>
      </c>
      <c r="V177" s="34">
        <v>0</v>
      </c>
      <c r="W177" s="34">
        <v>0</v>
      </c>
      <c r="X177" s="34">
        <v>0</v>
      </c>
      <c r="Y177" s="12">
        <f t="shared" si="17"/>
        <v>0.52262833301222889</v>
      </c>
      <c r="Z177" s="12">
        <f t="shared" si="18"/>
        <v>0.52262833301222889</v>
      </c>
      <c r="AA177" s="12">
        <f t="shared" si="19"/>
        <v>0.47737166698777111</v>
      </c>
      <c r="AB177" s="12">
        <f t="shared" si="20"/>
        <v>1</v>
      </c>
    </row>
    <row r="178" spans="1:28" s="17" customFormat="1" ht="58" hidden="1" outlineLevel="4" x14ac:dyDescent="0.35">
      <c r="A178" s="11" t="s">
        <v>231</v>
      </c>
      <c r="B178" s="11" t="s">
        <v>232</v>
      </c>
      <c r="C178" s="11" t="s">
        <v>28</v>
      </c>
      <c r="D178" s="11" t="s">
        <v>67</v>
      </c>
      <c r="E178" s="11" t="s">
        <v>63</v>
      </c>
      <c r="F178" s="11" t="s">
        <v>32</v>
      </c>
      <c r="G178" s="11" t="s">
        <v>64</v>
      </c>
      <c r="H178" s="11" t="s">
        <v>34</v>
      </c>
      <c r="I178" s="11" t="s">
        <v>28</v>
      </c>
      <c r="J178" s="19" t="s">
        <v>326</v>
      </c>
      <c r="K178" s="34">
        <v>8655915</v>
      </c>
      <c r="L178" s="34">
        <v>10705915</v>
      </c>
      <c r="M178" s="34">
        <v>0</v>
      </c>
      <c r="N178" s="34">
        <v>0</v>
      </c>
      <c r="O178" s="34">
        <v>10705915</v>
      </c>
      <c r="P178" s="34">
        <v>0</v>
      </c>
      <c r="Q178" s="34">
        <v>3168279</v>
      </c>
      <c r="R178" s="34">
        <v>0</v>
      </c>
      <c r="S178" s="34">
        <v>7537636</v>
      </c>
      <c r="T178" s="34">
        <v>7537636</v>
      </c>
      <c r="U178" s="34">
        <v>0</v>
      </c>
      <c r="V178" s="34">
        <v>0</v>
      </c>
      <c r="W178" s="34">
        <v>0</v>
      </c>
      <c r="X178" s="34">
        <v>0</v>
      </c>
      <c r="Y178" s="12">
        <f t="shared" si="17"/>
        <v>0.70406275409434882</v>
      </c>
      <c r="Z178" s="12">
        <f t="shared" si="18"/>
        <v>0.70406275409434882</v>
      </c>
      <c r="AA178" s="12">
        <f t="shared" si="19"/>
        <v>0.29593724590565124</v>
      </c>
      <c r="AB178" s="12">
        <f t="shared" si="20"/>
        <v>1</v>
      </c>
    </row>
    <row r="179" spans="1:28" s="17" customFormat="1" ht="58" hidden="1" outlineLevel="4" x14ac:dyDescent="0.35">
      <c r="A179" s="11" t="s">
        <v>231</v>
      </c>
      <c r="B179" s="11" t="s">
        <v>232</v>
      </c>
      <c r="C179" s="11" t="s">
        <v>28</v>
      </c>
      <c r="D179" s="11" t="s">
        <v>68</v>
      </c>
      <c r="E179" s="11" t="s">
        <v>63</v>
      </c>
      <c r="F179" s="11" t="s">
        <v>32</v>
      </c>
      <c r="G179" s="11" t="s">
        <v>64</v>
      </c>
      <c r="H179" s="11" t="s">
        <v>34</v>
      </c>
      <c r="I179" s="11" t="s">
        <v>28</v>
      </c>
      <c r="J179" s="19" t="s">
        <v>327</v>
      </c>
      <c r="K179" s="34">
        <v>4327958</v>
      </c>
      <c r="L179" s="34">
        <v>5877958</v>
      </c>
      <c r="M179" s="34">
        <v>0</v>
      </c>
      <c r="N179" s="34">
        <v>0</v>
      </c>
      <c r="O179" s="34">
        <v>5877958</v>
      </c>
      <c r="P179" s="34">
        <v>0</v>
      </c>
      <c r="Q179" s="34">
        <v>1959149</v>
      </c>
      <c r="R179" s="34">
        <v>0</v>
      </c>
      <c r="S179" s="34">
        <v>3768809</v>
      </c>
      <c r="T179" s="34">
        <v>3768809</v>
      </c>
      <c r="U179" s="34">
        <v>150000</v>
      </c>
      <c r="V179" s="34">
        <v>150000</v>
      </c>
      <c r="W179" s="34">
        <v>0</v>
      </c>
      <c r="X179" s="34">
        <v>150000</v>
      </c>
      <c r="Y179" s="12">
        <f t="shared" si="17"/>
        <v>0.6411765786689867</v>
      </c>
      <c r="Z179" s="12">
        <f t="shared" si="18"/>
        <v>0.6411765786689867</v>
      </c>
      <c r="AA179" s="12">
        <f t="shared" si="19"/>
        <v>0.33330435501580652</v>
      </c>
      <c r="AB179" s="12">
        <f t="shared" si="20"/>
        <v>0.97448093368479327</v>
      </c>
    </row>
    <row r="180" spans="1:28" s="17" customFormat="1" ht="43.5" hidden="1" outlineLevel="4" x14ac:dyDescent="0.35">
      <c r="A180" s="11" t="s">
        <v>231</v>
      </c>
      <c r="B180" s="11" t="s">
        <v>232</v>
      </c>
      <c r="C180" s="11" t="s">
        <v>28</v>
      </c>
      <c r="D180" s="11" t="s">
        <v>69</v>
      </c>
      <c r="E180" s="11" t="s">
        <v>63</v>
      </c>
      <c r="F180" s="11" t="s">
        <v>32</v>
      </c>
      <c r="G180" s="11" t="s">
        <v>64</v>
      </c>
      <c r="H180" s="11" t="s">
        <v>34</v>
      </c>
      <c r="I180" s="11" t="s">
        <v>28</v>
      </c>
      <c r="J180" s="19" t="s">
        <v>328</v>
      </c>
      <c r="K180" s="34">
        <v>11244861</v>
      </c>
      <c r="L180" s="34">
        <v>12313675.68</v>
      </c>
      <c r="M180" s="34">
        <v>0</v>
      </c>
      <c r="N180" s="34">
        <v>0</v>
      </c>
      <c r="O180" s="34">
        <v>12313675.68</v>
      </c>
      <c r="P180" s="34">
        <v>0</v>
      </c>
      <c r="Q180" s="34">
        <v>13876</v>
      </c>
      <c r="R180" s="34">
        <v>0</v>
      </c>
      <c r="S180" s="34">
        <v>11230985</v>
      </c>
      <c r="T180" s="34">
        <v>11230985</v>
      </c>
      <c r="U180" s="34">
        <v>1068814.68</v>
      </c>
      <c r="V180" s="34">
        <v>1068814.68</v>
      </c>
      <c r="W180" s="34">
        <v>0</v>
      </c>
      <c r="X180" s="34">
        <v>1068814.6799999997</v>
      </c>
      <c r="Y180" s="12">
        <f t="shared" si="17"/>
        <v>0.91207412732507509</v>
      </c>
      <c r="Z180" s="12">
        <f t="shared" si="18"/>
        <v>0.91207412732507509</v>
      </c>
      <c r="AA180" s="12">
        <f t="shared" si="19"/>
        <v>1.1268771697907833E-3</v>
      </c>
      <c r="AB180" s="12">
        <f t="shared" si="20"/>
        <v>0.91320100449486585</v>
      </c>
    </row>
    <row r="181" spans="1:28" s="17" customFormat="1" hidden="1" outlineLevel="3" x14ac:dyDescent="0.35">
      <c r="A181" s="45"/>
      <c r="B181" s="45"/>
      <c r="C181" s="45" t="s">
        <v>488</v>
      </c>
      <c r="D181" s="45"/>
      <c r="E181" s="45"/>
      <c r="F181" s="45"/>
      <c r="G181" s="45"/>
      <c r="H181" s="45"/>
      <c r="I181" s="45"/>
      <c r="J181" s="46"/>
      <c r="K181" s="47">
        <f t="shared" ref="K181:X181" si="25">SUBTOTAL(9,K167:K180)</f>
        <v>500151283</v>
      </c>
      <c r="L181" s="47">
        <f t="shared" si="25"/>
        <v>535428163.68000001</v>
      </c>
      <c r="M181" s="47">
        <f t="shared" si="25"/>
        <v>3800000</v>
      </c>
      <c r="N181" s="47">
        <f t="shared" si="25"/>
        <v>0</v>
      </c>
      <c r="O181" s="47">
        <f t="shared" si="25"/>
        <v>539228163.67999995</v>
      </c>
      <c r="P181" s="47">
        <f t="shared" si="25"/>
        <v>0</v>
      </c>
      <c r="Q181" s="47">
        <f t="shared" si="25"/>
        <v>16679969</v>
      </c>
      <c r="R181" s="47">
        <f t="shared" si="25"/>
        <v>0</v>
      </c>
      <c r="S181" s="47">
        <f t="shared" si="25"/>
        <v>369590697.56999999</v>
      </c>
      <c r="T181" s="47">
        <f t="shared" si="25"/>
        <v>369590697.56999999</v>
      </c>
      <c r="U181" s="47">
        <f t="shared" si="25"/>
        <v>149157497.11000001</v>
      </c>
      <c r="V181" s="47">
        <f t="shared" si="25"/>
        <v>149157497.11000001</v>
      </c>
      <c r="W181" s="47">
        <f t="shared" si="25"/>
        <v>0</v>
      </c>
      <c r="X181" s="47">
        <f t="shared" si="25"/>
        <v>152957497.11000001</v>
      </c>
      <c r="Y181" s="48">
        <f t="shared" si="17"/>
        <v>0.69027130554695071</v>
      </c>
      <c r="Z181" s="48">
        <f t="shared" si="18"/>
        <v>0.68540688796316329</v>
      </c>
      <c r="AA181" s="48">
        <f t="shared" si="19"/>
        <v>3.0933044902859665E-2</v>
      </c>
      <c r="AB181" s="48">
        <f t="shared" si="20"/>
        <v>0.71633993286602293</v>
      </c>
    </row>
    <row r="182" spans="1:28" s="17" customFormat="1" hidden="1" outlineLevel="4" x14ac:dyDescent="0.35">
      <c r="A182" s="11" t="s">
        <v>231</v>
      </c>
      <c r="B182" s="11" t="s">
        <v>232</v>
      </c>
      <c r="C182" s="11" t="s">
        <v>29</v>
      </c>
      <c r="D182" s="11" t="s">
        <v>74</v>
      </c>
      <c r="E182" s="11" t="s">
        <v>31</v>
      </c>
      <c r="F182" s="11" t="s">
        <v>32</v>
      </c>
      <c r="G182" s="11" t="s">
        <v>33</v>
      </c>
      <c r="H182" s="11" t="s">
        <v>34</v>
      </c>
      <c r="I182" s="11" t="s">
        <v>28</v>
      </c>
      <c r="J182" s="19" t="s">
        <v>75</v>
      </c>
      <c r="K182" s="34">
        <v>300000</v>
      </c>
      <c r="L182" s="34">
        <v>300000</v>
      </c>
      <c r="M182" s="34">
        <v>0</v>
      </c>
      <c r="N182" s="34">
        <v>0</v>
      </c>
      <c r="O182" s="34">
        <v>300000</v>
      </c>
      <c r="P182" s="34">
        <v>0</v>
      </c>
      <c r="Q182" s="34">
        <v>0</v>
      </c>
      <c r="R182" s="34">
        <v>0</v>
      </c>
      <c r="S182" s="34">
        <v>73450</v>
      </c>
      <c r="T182" s="34">
        <v>73450</v>
      </c>
      <c r="U182" s="34">
        <v>226550</v>
      </c>
      <c r="V182" s="34">
        <v>226550</v>
      </c>
      <c r="W182" s="34">
        <v>0</v>
      </c>
      <c r="X182" s="34">
        <v>226550</v>
      </c>
      <c r="Y182" s="12">
        <f t="shared" si="17"/>
        <v>0.24483333333333332</v>
      </c>
      <c r="Z182" s="12">
        <f t="shared" si="18"/>
        <v>0.24483333333333332</v>
      </c>
      <c r="AA182" s="12">
        <f t="shared" si="19"/>
        <v>0</v>
      </c>
      <c r="AB182" s="12">
        <f t="shared" si="20"/>
        <v>0.24483333333333332</v>
      </c>
    </row>
    <row r="183" spans="1:28" s="17" customFormat="1" ht="29" hidden="1" outlineLevel="4" x14ac:dyDescent="0.35">
      <c r="A183" s="11" t="s">
        <v>231</v>
      </c>
      <c r="B183" s="11" t="s">
        <v>232</v>
      </c>
      <c r="C183" s="11" t="s">
        <v>29</v>
      </c>
      <c r="D183" s="11" t="s">
        <v>166</v>
      </c>
      <c r="E183" s="11" t="s">
        <v>31</v>
      </c>
      <c r="F183" s="11" t="s">
        <v>32</v>
      </c>
      <c r="G183" s="11" t="s">
        <v>33</v>
      </c>
      <c r="H183" s="11" t="s">
        <v>34</v>
      </c>
      <c r="I183" s="11" t="s">
        <v>28</v>
      </c>
      <c r="J183" s="19" t="s">
        <v>167</v>
      </c>
      <c r="K183" s="34">
        <v>600000</v>
      </c>
      <c r="L183" s="34">
        <v>600000</v>
      </c>
      <c r="M183" s="34">
        <v>0</v>
      </c>
      <c r="N183" s="34">
        <v>0</v>
      </c>
      <c r="O183" s="34">
        <v>600000</v>
      </c>
      <c r="P183" s="34">
        <v>0</v>
      </c>
      <c r="Q183" s="34">
        <v>0</v>
      </c>
      <c r="R183" s="34">
        <v>0</v>
      </c>
      <c r="S183" s="34">
        <v>251670.19</v>
      </c>
      <c r="T183" s="34">
        <v>251670.19</v>
      </c>
      <c r="U183" s="34">
        <v>348329.81</v>
      </c>
      <c r="V183" s="34">
        <v>348329.81</v>
      </c>
      <c r="W183" s="34">
        <v>0</v>
      </c>
      <c r="X183" s="34">
        <v>348329.81</v>
      </c>
      <c r="Y183" s="12">
        <f t="shared" si="17"/>
        <v>0.41945031666666666</v>
      </c>
      <c r="Z183" s="12">
        <f t="shared" si="18"/>
        <v>0.41945031666666666</v>
      </c>
      <c r="AA183" s="12">
        <f t="shared" si="19"/>
        <v>0</v>
      </c>
      <c r="AB183" s="12">
        <f t="shared" si="20"/>
        <v>0.41945031666666666</v>
      </c>
    </row>
    <row r="184" spans="1:28" s="17" customFormat="1" hidden="1" outlineLevel="4" x14ac:dyDescent="0.35">
      <c r="A184" s="11" t="s">
        <v>231</v>
      </c>
      <c r="B184" s="11" t="s">
        <v>232</v>
      </c>
      <c r="C184" s="11" t="s">
        <v>29</v>
      </c>
      <c r="D184" s="11" t="s">
        <v>82</v>
      </c>
      <c r="E184" s="11" t="s">
        <v>31</v>
      </c>
      <c r="F184" s="11" t="s">
        <v>32</v>
      </c>
      <c r="G184" s="11" t="s">
        <v>33</v>
      </c>
      <c r="H184" s="11" t="s">
        <v>34</v>
      </c>
      <c r="I184" s="11" t="s">
        <v>28</v>
      </c>
      <c r="J184" s="19" t="s">
        <v>83</v>
      </c>
      <c r="K184" s="34">
        <v>866400</v>
      </c>
      <c r="L184" s="34">
        <v>866400</v>
      </c>
      <c r="M184" s="34">
        <v>0</v>
      </c>
      <c r="N184" s="34">
        <v>0</v>
      </c>
      <c r="O184" s="34">
        <v>866400</v>
      </c>
      <c r="P184" s="34">
        <v>0</v>
      </c>
      <c r="Q184" s="34">
        <v>0</v>
      </c>
      <c r="R184" s="34">
        <v>0</v>
      </c>
      <c r="S184" s="34">
        <v>436600</v>
      </c>
      <c r="T184" s="34">
        <v>436600</v>
      </c>
      <c r="U184" s="34">
        <v>429800</v>
      </c>
      <c r="V184" s="34">
        <v>429800</v>
      </c>
      <c r="W184" s="34">
        <v>0</v>
      </c>
      <c r="X184" s="34">
        <v>429800</v>
      </c>
      <c r="Y184" s="12">
        <f t="shared" si="17"/>
        <v>0.50392428439519854</v>
      </c>
      <c r="Z184" s="12">
        <f t="shared" si="18"/>
        <v>0.50392428439519854</v>
      </c>
      <c r="AA184" s="12">
        <f t="shared" si="19"/>
        <v>0</v>
      </c>
      <c r="AB184" s="12">
        <f t="shared" si="20"/>
        <v>0.50392428439519854</v>
      </c>
    </row>
    <row r="185" spans="1:28" s="17" customFormat="1" ht="29" hidden="1" outlineLevel="4" x14ac:dyDescent="0.35">
      <c r="A185" s="11" t="s">
        <v>231</v>
      </c>
      <c r="B185" s="11" t="s">
        <v>232</v>
      </c>
      <c r="C185" s="11" t="s">
        <v>29</v>
      </c>
      <c r="D185" s="11" t="s">
        <v>178</v>
      </c>
      <c r="E185" s="11" t="s">
        <v>31</v>
      </c>
      <c r="F185" s="11" t="s">
        <v>32</v>
      </c>
      <c r="G185" s="11" t="s">
        <v>33</v>
      </c>
      <c r="H185" s="11" t="s">
        <v>34</v>
      </c>
      <c r="I185" s="11" t="s">
        <v>28</v>
      </c>
      <c r="J185" s="19" t="s">
        <v>179</v>
      </c>
      <c r="K185" s="34">
        <v>200000</v>
      </c>
      <c r="L185" s="34">
        <v>200000</v>
      </c>
      <c r="M185" s="34">
        <v>0</v>
      </c>
      <c r="N185" s="34">
        <v>0</v>
      </c>
      <c r="O185" s="34">
        <v>200000</v>
      </c>
      <c r="P185" s="34">
        <v>0</v>
      </c>
      <c r="Q185" s="34">
        <v>0</v>
      </c>
      <c r="R185" s="34">
        <v>0</v>
      </c>
      <c r="S185" s="34">
        <v>0</v>
      </c>
      <c r="T185" s="34">
        <v>0</v>
      </c>
      <c r="U185" s="34">
        <v>200000</v>
      </c>
      <c r="V185" s="34">
        <v>200000</v>
      </c>
      <c r="W185" s="34">
        <v>0</v>
      </c>
      <c r="X185" s="34">
        <v>200000</v>
      </c>
      <c r="Y185" s="12">
        <f t="shared" si="17"/>
        <v>0</v>
      </c>
      <c r="Z185" s="12">
        <f t="shared" si="18"/>
        <v>0</v>
      </c>
      <c r="AA185" s="12">
        <f t="shared" si="19"/>
        <v>0</v>
      </c>
      <c r="AB185" s="12">
        <f t="shared" si="20"/>
        <v>0</v>
      </c>
    </row>
    <row r="186" spans="1:28" s="17" customFormat="1" ht="29" hidden="1" outlineLevel="4" x14ac:dyDescent="0.35">
      <c r="A186" s="11" t="s">
        <v>231</v>
      </c>
      <c r="B186" s="11" t="s">
        <v>232</v>
      </c>
      <c r="C186" s="11" t="s">
        <v>29</v>
      </c>
      <c r="D186" s="11" t="s">
        <v>180</v>
      </c>
      <c r="E186" s="11" t="s">
        <v>31</v>
      </c>
      <c r="F186" s="11" t="s">
        <v>32</v>
      </c>
      <c r="G186" s="11" t="s">
        <v>33</v>
      </c>
      <c r="H186" s="11" t="s">
        <v>34</v>
      </c>
      <c r="I186" s="11" t="s">
        <v>28</v>
      </c>
      <c r="J186" s="19" t="s">
        <v>359</v>
      </c>
      <c r="K186" s="34">
        <v>800000</v>
      </c>
      <c r="L186" s="34">
        <v>800000</v>
      </c>
      <c r="M186" s="34">
        <v>0</v>
      </c>
      <c r="N186" s="34">
        <v>0</v>
      </c>
      <c r="O186" s="34">
        <v>800000</v>
      </c>
      <c r="P186" s="34">
        <v>0</v>
      </c>
      <c r="Q186" s="34">
        <v>0</v>
      </c>
      <c r="R186" s="34">
        <v>0</v>
      </c>
      <c r="S186" s="34">
        <v>0</v>
      </c>
      <c r="T186" s="34">
        <v>0</v>
      </c>
      <c r="U186" s="34">
        <v>800000</v>
      </c>
      <c r="V186" s="34">
        <v>800000</v>
      </c>
      <c r="W186" s="34">
        <v>0</v>
      </c>
      <c r="X186" s="34">
        <v>800000</v>
      </c>
      <c r="Y186" s="12">
        <f t="shared" si="17"/>
        <v>0</v>
      </c>
      <c r="Z186" s="12">
        <f t="shared" si="18"/>
        <v>0</v>
      </c>
      <c r="AA186" s="12">
        <f t="shared" si="19"/>
        <v>0</v>
      </c>
      <c r="AB186" s="12">
        <f t="shared" si="20"/>
        <v>0</v>
      </c>
    </row>
    <row r="187" spans="1:28" s="17" customFormat="1" ht="29" hidden="1" outlineLevel="4" x14ac:dyDescent="0.35">
      <c r="A187" s="11" t="s">
        <v>231</v>
      </c>
      <c r="B187" s="11" t="s">
        <v>232</v>
      </c>
      <c r="C187" s="11" t="s">
        <v>29</v>
      </c>
      <c r="D187" s="11" t="s">
        <v>92</v>
      </c>
      <c r="E187" s="11" t="s">
        <v>31</v>
      </c>
      <c r="F187" s="11" t="s">
        <v>32</v>
      </c>
      <c r="G187" s="11" t="s">
        <v>33</v>
      </c>
      <c r="H187" s="11" t="s">
        <v>34</v>
      </c>
      <c r="I187" s="11" t="s">
        <v>28</v>
      </c>
      <c r="J187" s="19" t="s">
        <v>93</v>
      </c>
      <c r="K187" s="34">
        <v>1000000</v>
      </c>
      <c r="L187" s="34">
        <v>1000000</v>
      </c>
      <c r="M187" s="34">
        <v>0</v>
      </c>
      <c r="N187" s="34">
        <v>0</v>
      </c>
      <c r="O187" s="34">
        <v>1000000</v>
      </c>
      <c r="P187" s="34">
        <v>0</v>
      </c>
      <c r="Q187" s="34">
        <v>0</v>
      </c>
      <c r="R187" s="34">
        <v>0</v>
      </c>
      <c r="S187" s="34">
        <v>0</v>
      </c>
      <c r="T187" s="34">
        <v>0</v>
      </c>
      <c r="U187" s="34">
        <v>1000000</v>
      </c>
      <c r="V187" s="34">
        <v>1000000</v>
      </c>
      <c r="W187" s="34">
        <v>0</v>
      </c>
      <c r="X187" s="34">
        <v>1000000</v>
      </c>
      <c r="Y187" s="12">
        <f t="shared" si="17"/>
        <v>0</v>
      </c>
      <c r="Z187" s="12">
        <f t="shared" si="18"/>
        <v>0</v>
      </c>
      <c r="AA187" s="12">
        <f t="shared" si="19"/>
        <v>0</v>
      </c>
      <c r="AB187" s="12">
        <f t="shared" si="20"/>
        <v>0</v>
      </c>
    </row>
    <row r="188" spans="1:28" s="17" customFormat="1" ht="101.5" hidden="1" outlineLevel="4" x14ac:dyDescent="0.35">
      <c r="A188" s="11" t="s">
        <v>231</v>
      </c>
      <c r="B188" s="11" t="s">
        <v>232</v>
      </c>
      <c r="C188" s="11" t="s">
        <v>29</v>
      </c>
      <c r="D188" s="11" t="s">
        <v>30</v>
      </c>
      <c r="E188" s="11" t="s">
        <v>31</v>
      </c>
      <c r="F188" s="11" t="s">
        <v>32</v>
      </c>
      <c r="G188" s="11" t="s">
        <v>33</v>
      </c>
      <c r="H188" s="11" t="s">
        <v>34</v>
      </c>
      <c r="I188" s="11" t="s">
        <v>28</v>
      </c>
      <c r="J188" s="19" t="s">
        <v>94</v>
      </c>
      <c r="K188" s="34">
        <v>0</v>
      </c>
      <c r="L188" s="34">
        <v>2115847.7799999998</v>
      </c>
      <c r="M188" s="34">
        <v>0</v>
      </c>
      <c r="N188" s="34">
        <v>0</v>
      </c>
      <c r="O188" s="34">
        <v>2115847.7799999998</v>
      </c>
      <c r="P188" s="34">
        <v>0</v>
      </c>
      <c r="Q188" s="34">
        <v>0</v>
      </c>
      <c r="R188" s="34">
        <v>0</v>
      </c>
      <c r="S188" s="34">
        <v>0</v>
      </c>
      <c r="T188" s="34">
        <v>0</v>
      </c>
      <c r="U188" s="34">
        <v>2115847.7799999998</v>
      </c>
      <c r="V188" s="34">
        <v>2115847.7799999998</v>
      </c>
      <c r="W188" s="34">
        <v>0</v>
      </c>
      <c r="X188" s="34">
        <v>2115847.7799999998</v>
      </c>
      <c r="Y188" s="12">
        <f t="shared" si="17"/>
        <v>0</v>
      </c>
      <c r="Z188" s="12">
        <f t="shared" si="18"/>
        <v>0</v>
      </c>
      <c r="AA188" s="12">
        <f t="shared" si="19"/>
        <v>0</v>
      </c>
      <c r="AB188" s="12">
        <f t="shared" si="20"/>
        <v>0</v>
      </c>
    </row>
    <row r="189" spans="1:28" s="17" customFormat="1" hidden="1" outlineLevel="3" x14ac:dyDescent="0.35">
      <c r="A189" s="45"/>
      <c r="B189" s="45"/>
      <c r="C189" s="45" t="s">
        <v>489</v>
      </c>
      <c r="D189" s="45"/>
      <c r="E189" s="45"/>
      <c r="F189" s="45"/>
      <c r="G189" s="45"/>
      <c r="H189" s="45"/>
      <c r="I189" s="45"/>
      <c r="J189" s="46"/>
      <c r="K189" s="47">
        <f t="shared" ref="K189:X189" si="26">SUBTOTAL(9,K182:K188)</f>
        <v>3766400</v>
      </c>
      <c r="L189" s="47">
        <f t="shared" si="26"/>
        <v>5882247.7799999993</v>
      </c>
      <c r="M189" s="47">
        <f t="shared" si="26"/>
        <v>0</v>
      </c>
      <c r="N189" s="47">
        <f t="shared" si="26"/>
        <v>0</v>
      </c>
      <c r="O189" s="47">
        <f t="shared" si="26"/>
        <v>5882247.7799999993</v>
      </c>
      <c r="P189" s="47">
        <f t="shared" si="26"/>
        <v>0</v>
      </c>
      <c r="Q189" s="47">
        <f t="shared" si="26"/>
        <v>0</v>
      </c>
      <c r="R189" s="47">
        <f t="shared" si="26"/>
        <v>0</v>
      </c>
      <c r="S189" s="47">
        <f t="shared" si="26"/>
        <v>761720.19</v>
      </c>
      <c r="T189" s="47">
        <f t="shared" si="26"/>
        <v>761720.19</v>
      </c>
      <c r="U189" s="47">
        <f t="shared" si="26"/>
        <v>5120527.59</v>
      </c>
      <c r="V189" s="47">
        <f t="shared" si="26"/>
        <v>5120527.59</v>
      </c>
      <c r="W189" s="47">
        <f t="shared" si="26"/>
        <v>0</v>
      </c>
      <c r="X189" s="47">
        <f t="shared" si="26"/>
        <v>5120527.59</v>
      </c>
      <c r="Y189" s="48">
        <f t="shared" si="17"/>
        <v>0.12949474732939592</v>
      </c>
      <c r="Z189" s="48">
        <f t="shared" si="18"/>
        <v>0.12949474732939592</v>
      </c>
      <c r="AA189" s="48">
        <f t="shared" si="19"/>
        <v>0</v>
      </c>
      <c r="AB189" s="48">
        <f t="shared" si="20"/>
        <v>0.12949474732939592</v>
      </c>
    </row>
    <row r="190" spans="1:28" s="17" customFormat="1" hidden="1" outlineLevel="4" x14ac:dyDescent="0.35">
      <c r="A190" s="11" t="s">
        <v>231</v>
      </c>
      <c r="B190" s="11" t="s">
        <v>232</v>
      </c>
      <c r="C190" s="11" t="s">
        <v>95</v>
      </c>
      <c r="D190" s="11" t="s">
        <v>205</v>
      </c>
      <c r="E190" s="11" t="s">
        <v>31</v>
      </c>
      <c r="F190" s="11" t="s">
        <v>32</v>
      </c>
      <c r="G190" s="11" t="s">
        <v>33</v>
      </c>
      <c r="H190" s="11" t="s">
        <v>34</v>
      </c>
      <c r="I190" s="11" t="s">
        <v>28</v>
      </c>
      <c r="J190" s="19" t="s">
        <v>206</v>
      </c>
      <c r="K190" s="34">
        <v>0</v>
      </c>
      <c r="L190" s="34">
        <v>50000</v>
      </c>
      <c r="M190" s="34">
        <v>0</v>
      </c>
      <c r="N190" s="34">
        <v>0</v>
      </c>
      <c r="O190" s="34">
        <v>50000</v>
      </c>
      <c r="P190" s="34">
        <v>0</v>
      </c>
      <c r="Q190" s="34">
        <v>0</v>
      </c>
      <c r="R190" s="34">
        <v>0</v>
      </c>
      <c r="S190" s="34">
        <v>0</v>
      </c>
      <c r="T190" s="34">
        <v>0</v>
      </c>
      <c r="U190" s="34">
        <v>50000</v>
      </c>
      <c r="V190" s="34">
        <v>50000</v>
      </c>
      <c r="W190" s="34">
        <v>0</v>
      </c>
      <c r="X190" s="34">
        <v>50000</v>
      </c>
      <c r="Y190" s="12">
        <f t="shared" si="17"/>
        <v>0</v>
      </c>
      <c r="Z190" s="12">
        <f t="shared" si="18"/>
        <v>0</v>
      </c>
      <c r="AA190" s="12">
        <f t="shared" si="19"/>
        <v>0</v>
      </c>
      <c r="AB190" s="12">
        <f t="shared" si="20"/>
        <v>0</v>
      </c>
    </row>
    <row r="191" spans="1:28" s="17" customFormat="1" hidden="1" outlineLevel="4" x14ac:dyDescent="0.35">
      <c r="A191" s="11" t="s">
        <v>231</v>
      </c>
      <c r="B191" s="11" t="s">
        <v>232</v>
      </c>
      <c r="C191" s="11" t="s">
        <v>95</v>
      </c>
      <c r="D191" s="11" t="s">
        <v>100</v>
      </c>
      <c r="E191" s="11" t="s">
        <v>31</v>
      </c>
      <c r="F191" s="11" t="s">
        <v>32</v>
      </c>
      <c r="G191" s="11" t="s">
        <v>33</v>
      </c>
      <c r="H191" s="11" t="s">
        <v>34</v>
      </c>
      <c r="I191" s="11" t="s">
        <v>28</v>
      </c>
      <c r="J191" s="19" t="s">
        <v>101</v>
      </c>
      <c r="K191" s="34">
        <v>600000</v>
      </c>
      <c r="L191" s="34">
        <v>550000</v>
      </c>
      <c r="M191" s="34">
        <v>0</v>
      </c>
      <c r="N191" s="34">
        <v>0</v>
      </c>
      <c r="O191" s="34">
        <v>550000</v>
      </c>
      <c r="P191" s="34">
        <v>0</v>
      </c>
      <c r="Q191" s="34">
        <v>0</v>
      </c>
      <c r="R191" s="34">
        <v>0</v>
      </c>
      <c r="S191" s="34">
        <v>131080</v>
      </c>
      <c r="T191" s="34">
        <v>131080</v>
      </c>
      <c r="U191" s="34">
        <v>418920</v>
      </c>
      <c r="V191" s="34">
        <v>418920</v>
      </c>
      <c r="W191" s="34">
        <v>0</v>
      </c>
      <c r="X191" s="34">
        <v>418920</v>
      </c>
      <c r="Y191" s="12">
        <f t="shared" si="17"/>
        <v>0.23832727272727272</v>
      </c>
      <c r="Z191" s="12">
        <f t="shared" si="18"/>
        <v>0.23832727272727272</v>
      </c>
      <c r="AA191" s="12">
        <f t="shared" si="19"/>
        <v>0</v>
      </c>
      <c r="AB191" s="12">
        <f t="shared" si="20"/>
        <v>0.23832727272727272</v>
      </c>
    </row>
    <row r="192" spans="1:28" s="17" customFormat="1" hidden="1" outlineLevel="3" x14ac:dyDescent="0.35">
      <c r="A192" s="45"/>
      <c r="B192" s="45"/>
      <c r="C192" s="45" t="s">
        <v>490</v>
      </c>
      <c r="D192" s="45"/>
      <c r="E192" s="45"/>
      <c r="F192" s="45"/>
      <c r="G192" s="45"/>
      <c r="H192" s="45"/>
      <c r="I192" s="45"/>
      <c r="J192" s="46"/>
      <c r="K192" s="47">
        <f t="shared" ref="K192:X192" si="27">SUBTOTAL(9,K190:K191)</f>
        <v>600000</v>
      </c>
      <c r="L192" s="47">
        <f t="shared" si="27"/>
        <v>600000</v>
      </c>
      <c r="M192" s="47">
        <f t="shared" si="27"/>
        <v>0</v>
      </c>
      <c r="N192" s="47">
        <f t="shared" si="27"/>
        <v>0</v>
      </c>
      <c r="O192" s="47">
        <f t="shared" si="27"/>
        <v>600000</v>
      </c>
      <c r="P192" s="47">
        <f t="shared" si="27"/>
        <v>0</v>
      </c>
      <c r="Q192" s="47">
        <f t="shared" si="27"/>
        <v>0</v>
      </c>
      <c r="R192" s="47">
        <f t="shared" si="27"/>
        <v>0</v>
      </c>
      <c r="S192" s="47">
        <f t="shared" si="27"/>
        <v>131080</v>
      </c>
      <c r="T192" s="47">
        <f t="shared" si="27"/>
        <v>131080</v>
      </c>
      <c r="U192" s="47">
        <f t="shared" si="27"/>
        <v>468920</v>
      </c>
      <c r="V192" s="47">
        <f t="shared" si="27"/>
        <v>468920</v>
      </c>
      <c r="W192" s="47">
        <f t="shared" si="27"/>
        <v>0</v>
      </c>
      <c r="X192" s="47">
        <f t="shared" si="27"/>
        <v>468920</v>
      </c>
      <c r="Y192" s="48">
        <f t="shared" si="17"/>
        <v>0.21846666666666667</v>
      </c>
      <c r="Z192" s="48">
        <f t="shared" si="18"/>
        <v>0.21846666666666667</v>
      </c>
      <c r="AA192" s="48">
        <f t="shared" si="19"/>
        <v>0</v>
      </c>
      <c r="AB192" s="48">
        <f t="shared" si="20"/>
        <v>0.21846666666666667</v>
      </c>
    </row>
    <row r="193" spans="1:28" s="17" customFormat="1" hidden="1" outlineLevel="4" x14ac:dyDescent="0.35">
      <c r="A193" s="11" t="s">
        <v>231</v>
      </c>
      <c r="B193" s="11" t="s">
        <v>232</v>
      </c>
      <c r="C193" s="11" t="s">
        <v>102</v>
      </c>
      <c r="D193" s="11" t="s">
        <v>103</v>
      </c>
      <c r="E193" s="11" t="s">
        <v>31</v>
      </c>
      <c r="F193" s="11" t="s">
        <v>41</v>
      </c>
      <c r="G193" s="11" t="s">
        <v>104</v>
      </c>
      <c r="H193" s="11" t="s">
        <v>34</v>
      </c>
      <c r="I193" s="11" t="s">
        <v>28</v>
      </c>
      <c r="J193" s="19" t="s">
        <v>105</v>
      </c>
      <c r="K193" s="34">
        <v>15000000</v>
      </c>
      <c r="L193" s="34">
        <v>15000000</v>
      </c>
      <c r="M193" s="34">
        <v>0</v>
      </c>
      <c r="N193" s="34">
        <v>0</v>
      </c>
      <c r="O193" s="34">
        <v>15000000</v>
      </c>
      <c r="P193" s="34">
        <v>0</v>
      </c>
      <c r="Q193" s="34">
        <v>0</v>
      </c>
      <c r="R193" s="34">
        <v>0</v>
      </c>
      <c r="S193" s="34">
        <v>0</v>
      </c>
      <c r="T193" s="34">
        <v>0</v>
      </c>
      <c r="U193" s="34">
        <v>15000000</v>
      </c>
      <c r="V193" s="34">
        <v>15000000</v>
      </c>
      <c r="W193" s="34">
        <v>0</v>
      </c>
      <c r="X193" s="34">
        <v>15000000</v>
      </c>
      <c r="Y193" s="12">
        <f t="shared" si="17"/>
        <v>0</v>
      </c>
      <c r="Z193" s="12">
        <f t="shared" si="18"/>
        <v>0</v>
      </c>
      <c r="AA193" s="12">
        <f t="shared" si="19"/>
        <v>0</v>
      </c>
      <c r="AB193" s="12">
        <f t="shared" si="20"/>
        <v>0</v>
      </c>
    </row>
    <row r="194" spans="1:28" s="17" customFormat="1" hidden="1" outlineLevel="4" x14ac:dyDescent="0.35">
      <c r="A194" s="11" t="s">
        <v>231</v>
      </c>
      <c r="B194" s="11" t="s">
        <v>232</v>
      </c>
      <c r="C194" s="11" t="s">
        <v>102</v>
      </c>
      <c r="D194" s="11" t="s">
        <v>106</v>
      </c>
      <c r="E194" s="11" t="s">
        <v>31</v>
      </c>
      <c r="F194" s="11" t="s">
        <v>41</v>
      </c>
      <c r="G194" s="11" t="s">
        <v>104</v>
      </c>
      <c r="H194" s="11" t="s">
        <v>34</v>
      </c>
      <c r="I194" s="11" t="s">
        <v>28</v>
      </c>
      <c r="J194" s="19" t="s">
        <v>107</v>
      </c>
      <c r="K194" s="34">
        <v>0</v>
      </c>
      <c r="L194" s="34">
        <v>365000</v>
      </c>
      <c r="M194" s="34">
        <v>0</v>
      </c>
      <c r="N194" s="34">
        <v>0</v>
      </c>
      <c r="O194" s="34">
        <v>365000</v>
      </c>
      <c r="P194" s="34">
        <v>0</v>
      </c>
      <c r="Q194" s="34">
        <v>0</v>
      </c>
      <c r="R194" s="34">
        <v>0</v>
      </c>
      <c r="S194" s="34">
        <v>0</v>
      </c>
      <c r="T194" s="34">
        <v>0</v>
      </c>
      <c r="U194" s="34">
        <v>365000</v>
      </c>
      <c r="V194" s="34">
        <v>365000</v>
      </c>
      <c r="W194" s="34">
        <v>0</v>
      </c>
      <c r="X194" s="34">
        <v>365000</v>
      </c>
      <c r="Y194" s="12">
        <f t="shared" si="17"/>
        <v>0</v>
      </c>
      <c r="Z194" s="12">
        <f t="shared" si="18"/>
        <v>0</v>
      </c>
      <c r="AA194" s="12">
        <f t="shared" si="19"/>
        <v>0</v>
      </c>
      <c r="AB194" s="12">
        <f t="shared" si="20"/>
        <v>0</v>
      </c>
    </row>
    <row r="195" spans="1:28" s="17" customFormat="1" hidden="1" outlineLevel="4" x14ac:dyDescent="0.35">
      <c r="A195" s="11" t="s">
        <v>231</v>
      </c>
      <c r="B195" s="11" t="s">
        <v>232</v>
      </c>
      <c r="C195" s="11" t="s">
        <v>102</v>
      </c>
      <c r="D195" s="11" t="s">
        <v>108</v>
      </c>
      <c r="E195" s="11" t="s">
        <v>31</v>
      </c>
      <c r="F195" s="11" t="s">
        <v>41</v>
      </c>
      <c r="G195" s="11" t="s">
        <v>104</v>
      </c>
      <c r="H195" s="11" t="s">
        <v>34</v>
      </c>
      <c r="I195" s="11" t="s">
        <v>28</v>
      </c>
      <c r="J195" s="19" t="s">
        <v>109</v>
      </c>
      <c r="K195" s="34">
        <v>500000</v>
      </c>
      <c r="L195" s="34">
        <v>135000</v>
      </c>
      <c r="M195" s="34">
        <v>0</v>
      </c>
      <c r="N195" s="34">
        <v>0</v>
      </c>
      <c r="O195" s="34">
        <v>135000</v>
      </c>
      <c r="P195" s="34">
        <v>0</v>
      </c>
      <c r="Q195" s="34">
        <v>0</v>
      </c>
      <c r="R195" s="34">
        <v>0</v>
      </c>
      <c r="S195" s="34">
        <v>0</v>
      </c>
      <c r="T195" s="34">
        <v>0</v>
      </c>
      <c r="U195" s="34">
        <v>135000</v>
      </c>
      <c r="V195" s="34">
        <v>135000</v>
      </c>
      <c r="W195" s="34">
        <v>0</v>
      </c>
      <c r="X195" s="34">
        <v>135000</v>
      </c>
      <c r="Y195" s="12">
        <f t="shared" si="17"/>
        <v>0</v>
      </c>
      <c r="Z195" s="12">
        <f t="shared" si="18"/>
        <v>0</v>
      </c>
      <c r="AA195" s="12">
        <f t="shared" si="19"/>
        <v>0</v>
      </c>
      <c r="AB195" s="12">
        <f t="shared" si="20"/>
        <v>0</v>
      </c>
    </row>
    <row r="196" spans="1:28" s="17" customFormat="1" hidden="1" outlineLevel="4" x14ac:dyDescent="0.35">
      <c r="A196" s="11" t="s">
        <v>231</v>
      </c>
      <c r="B196" s="11" t="s">
        <v>232</v>
      </c>
      <c r="C196" s="11" t="s">
        <v>102</v>
      </c>
      <c r="D196" s="11" t="s">
        <v>110</v>
      </c>
      <c r="E196" s="11" t="s">
        <v>31</v>
      </c>
      <c r="F196" s="11" t="s">
        <v>41</v>
      </c>
      <c r="G196" s="11" t="s">
        <v>104</v>
      </c>
      <c r="H196" s="11" t="s">
        <v>34</v>
      </c>
      <c r="I196" s="11" t="s">
        <v>28</v>
      </c>
      <c r="J196" s="19" t="s">
        <v>111</v>
      </c>
      <c r="K196" s="34">
        <v>500000</v>
      </c>
      <c r="L196" s="34">
        <v>975000</v>
      </c>
      <c r="M196" s="34">
        <v>0</v>
      </c>
      <c r="N196" s="34">
        <v>0</v>
      </c>
      <c r="O196" s="34">
        <v>975000</v>
      </c>
      <c r="P196" s="34">
        <v>0</v>
      </c>
      <c r="Q196" s="34">
        <v>0</v>
      </c>
      <c r="R196" s="34">
        <v>0</v>
      </c>
      <c r="S196" s="34">
        <v>442960</v>
      </c>
      <c r="T196" s="34">
        <v>442960</v>
      </c>
      <c r="U196" s="34">
        <v>532040</v>
      </c>
      <c r="V196" s="34">
        <v>532040</v>
      </c>
      <c r="W196" s="34">
        <v>0</v>
      </c>
      <c r="X196" s="34">
        <v>532040</v>
      </c>
      <c r="Y196" s="12">
        <f t="shared" si="17"/>
        <v>0.45431794871794873</v>
      </c>
      <c r="Z196" s="12">
        <f t="shared" si="18"/>
        <v>0.45431794871794873</v>
      </c>
      <c r="AA196" s="12">
        <f t="shared" si="19"/>
        <v>0</v>
      </c>
      <c r="AB196" s="12">
        <f t="shared" si="20"/>
        <v>0.45431794871794873</v>
      </c>
    </row>
    <row r="197" spans="1:28" s="17" customFormat="1" hidden="1" outlineLevel="4" x14ac:dyDescent="0.35">
      <c r="A197" s="11" t="s">
        <v>231</v>
      </c>
      <c r="B197" s="11" t="s">
        <v>232</v>
      </c>
      <c r="C197" s="11" t="s">
        <v>102</v>
      </c>
      <c r="D197" s="11" t="s">
        <v>112</v>
      </c>
      <c r="E197" s="11" t="s">
        <v>31</v>
      </c>
      <c r="F197" s="11" t="s">
        <v>41</v>
      </c>
      <c r="G197" s="11" t="s">
        <v>113</v>
      </c>
      <c r="H197" s="11" t="s">
        <v>34</v>
      </c>
      <c r="I197" s="11" t="s">
        <v>28</v>
      </c>
      <c r="J197" s="19" t="s">
        <v>114</v>
      </c>
      <c r="K197" s="34">
        <v>600000</v>
      </c>
      <c r="L197" s="34">
        <v>125000</v>
      </c>
      <c r="M197" s="34">
        <v>0</v>
      </c>
      <c r="N197" s="34">
        <v>0</v>
      </c>
      <c r="O197" s="34">
        <v>125000</v>
      </c>
      <c r="P197" s="34">
        <v>0</v>
      </c>
      <c r="Q197" s="34">
        <v>0</v>
      </c>
      <c r="R197" s="34">
        <v>0</v>
      </c>
      <c r="S197" s="34">
        <v>0</v>
      </c>
      <c r="T197" s="34">
        <v>0</v>
      </c>
      <c r="U197" s="34">
        <v>125000</v>
      </c>
      <c r="V197" s="34">
        <v>125000</v>
      </c>
      <c r="W197" s="34">
        <v>0</v>
      </c>
      <c r="X197" s="34">
        <v>125000</v>
      </c>
      <c r="Y197" s="12">
        <f t="shared" si="17"/>
        <v>0</v>
      </c>
      <c r="Z197" s="12">
        <f t="shared" si="18"/>
        <v>0</v>
      </c>
      <c r="AA197" s="12">
        <f t="shared" si="19"/>
        <v>0</v>
      </c>
      <c r="AB197" s="12">
        <f t="shared" si="20"/>
        <v>0</v>
      </c>
    </row>
    <row r="198" spans="1:28" s="17" customFormat="1" hidden="1" outlineLevel="3" x14ac:dyDescent="0.35">
      <c r="A198" s="45"/>
      <c r="B198" s="45"/>
      <c r="C198" s="45" t="s">
        <v>491</v>
      </c>
      <c r="D198" s="45"/>
      <c r="E198" s="45"/>
      <c r="F198" s="45"/>
      <c r="G198" s="45"/>
      <c r="H198" s="45"/>
      <c r="I198" s="45"/>
      <c r="J198" s="46"/>
      <c r="K198" s="47">
        <f t="shared" ref="K198:X198" si="28">SUBTOTAL(9,K193:K197)</f>
        <v>16600000</v>
      </c>
      <c r="L198" s="47">
        <f t="shared" si="28"/>
        <v>16600000</v>
      </c>
      <c r="M198" s="47">
        <f t="shared" si="28"/>
        <v>0</v>
      </c>
      <c r="N198" s="47">
        <f t="shared" si="28"/>
        <v>0</v>
      </c>
      <c r="O198" s="47">
        <f t="shared" si="28"/>
        <v>16600000</v>
      </c>
      <c r="P198" s="47">
        <f t="shared" si="28"/>
        <v>0</v>
      </c>
      <c r="Q198" s="47">
        <f t="shared" si="28"/>
        <v>0</v>
      </c>
      <c r="R198" s="47">
        <f t="shared" si="28"/>
        <v>0</v>
      </c>
      <c r="S198" s="47">
        <f t="shared" si="28"/>
        <v>442960</v>
      </c>
      <c r="T198" s="47">
        <f t="shared" si="28"/>
        <v>442960</v>
      </c>
      <c r="U198" s="47">
        <f t="shared" si="28"/>
        <v>16157040</v>
      </c>
      <c r="V198" s="47">
        <f t="shared" si="28"/>
        <v>16157040</v>
      </c>
      <c r="W198" s="47">
        <f t="shared" si="28"/>
        <v>0</v>
      </c>
      <c r="X198" s="47">
        <f t="shared" si="28"/>
        <v>16157040</v>
      </c>
      <c r="Y198" s="48">
        <f t="shared" si="17"/>
        <v>2.668433734939759E-2</v>
      </c>
      <c r="Z198" s="48">
        <f t="shared" si="18"/>
        <v>2.668433734939759E-2</v>
      </c>
      <c r="AA198" s="48">
        <f t="shared" si="19"/>
        <v>0</v>
      </c>
      <c r="AB198" s="48">
        <f t="shared" si="20"/>
        <v>2.668433734939759E-2</v>
      </c>
    </row>
    <row r="199" spans="1:28" s="17" customFormat="1" ht="87" hidden="1" outlineLevel="4" x14ac:dyDescent="0.35">
      <c r="A199" s="11" t="s">
        <v>231</v>
      </c>
      <c r="B199" s="11" t="s">
        <v>232</v>
      </c>
      <c r="C199" s="11" t="s">
        <v>36</v>
      </c>
      <c r="D199" s="11" t="s">
        <v>37</v>
      </c>
      <c r="E199" s="11" t="s">
        <v>63</v>
      </c>
      <c r="F199" s="11" t="s">
        <v>32</v>
      </c>
      <c r="G199" s="11" t="s">
        <v>39</v>
      </c>
      <c r="H199" s="11" t="s">
        <v>34</v>
      </c>
      <c r="I199" s="11" t="s">
        <v>28</v>
      </c>
      <c r="J199" s="19" t="s">
        <v>329</v>
      </c>
      <c r="K199" s="34">
        <v>1398253</v>
      </c>
      <c r="L199" s="34">
        <v>1898253</v>
      </c>
      <c r="M199" s="34">
        <v>0</v>
      </c>
      <c r="N199" s="34">
        <v>0</v>
      </c>
      <c r="O199" s="34">
        <v>1898253</v>
      </c>
      <c r="P199" s="34">
        <v>0</v>
      </c>
      <c r="Q199" s="34">
        <v>1191854.27</v>
      </c>
      <c r="R199" s="34">
        <v>0</v>
      </c>
      <c r="S199" s="34">
        <v>706398.73</v>
      </c>
      <c r="T199" s="34">
        <v>706398.73</v>
      </c>
      <c r="U199" s="34">
        <v>0</v>
      </c>
      <c r="V199" s="34">
        <v>0</v>
      </c>
      <c r="W199" s="34">
        <v>0</v>
      </c>
      <c r="X199" s="34">
        <v>0</v>
      </c>
      <c r="Y199" s="12">
        <f t="shared" si="17"/>
        <v>0.37213096989705796</v>
      </c>
      <c r="Z199" s="12">
        <f t="shared" si="18"/>
        <v>0.37213096989705796</v>
      </c>
      <c r="AA199" s="12">
        <f t="shared" si="19"/>
        <v>0.62786903010294204</v>
      </c>
      <c r="AB199" s="12">
        <f t="shared" si="20"/>
        <v>1</v>
      </c>
    </row>
    <row r="200" spans="1:28" s="17" customFormat="1" ht="87" hidden="1" outlineLevel="4" x14ac:dyDescent="0.35">
      <c r="A200" s="11" t="s">
        <v>231</v>
      </c>
      <c r="B200" s="11" t="s">
        <v>232</v>
      </c>
      <c r="C200" s="11" t="s">
        <v>36</v>
      </c>
      <c r="D200" s="11" t="s">
        <v>37</v>
      </c>
      <c r="E200" s="11" t="s">
        <v>115</v>
      </c>
      <c r="F200" s="11" t="s">
        <v>32</v>
      </c>
      <c r="G200" s="11" t="s">
        <v>39</v>
      </c>
      <c r="H200" s="11" t="s">
        <v>34</v>
      </c>
      <c r="I200" s="11" t="s">
        <v>28</v>
      </c>
      <c r="J200" s="19" t="s">
        <v>330</v>
      </c>
      <c r="K200" s="34">
        <v>721326</v>
      </c>
      <c r="L200" s="34">
        <v>1421326</v>
      </c>
      <c r="M200" s="34">
        <v>0</v>
      </c>
      <c r="N200" s="34">
        <v>0</v>
      </c>
      <c r="O200" s="34">
        <v>1421326</v>
      </c>
      <c r="P200" s="34">
        <v>0</v>
      </c>
      <c r="Q200" s="34">
        <v>793188.25</v>
      </c>
      <c r="R200" s="34">
        <v>0</v>
      </c>
      <c r="S200" s="34">
        <v>628137.75</v>
      </c>
      <c r="T200" s="34">
        <v>628137.75</v>
      </c>
      <c r="U200" s="34">
        <v>0</v>
      </c>
      <c r="V200" s="34">
        <v>0</v>
      </c>
      <c r="W200" s="34">
        <v>0</v>
      </c>
      <c r="X200" s="34">
        <v>0</v>
      </c>
      <c r="Y200" s="12">
        <f t="shared" si="17"/>
        <v>0.44193784536411773</v>
      </c>
      <c r="Z200" s="12">
        <f t="shared" si="18"/>
        <v>0.44193784536411773</v>
      </c>
      <c r="AA200" s="12">
        <f t="shared" si="19"/>
        <v>0.55806215463588227</v>
      </c>
      <c r="AB200" s="12">
        <f t="shared" si="20"/>
        <v>1</v>
      </c>
    </row>
    <row r="201" spans="1:28" s="17" customFormat="1" ht="58" hidden="1" outlineLevel="4" x14ac:dyDescent="0.35">
      <c r="A201" s="11" t="s">
        <v>231</v>
      </c>
      <c r="B201" s="11" t="s">
        <v>232</v>
      </c>
      <c r="C201" s="11" t="s">
        <v>36</v>
      </c>
      <c r="D201" s="11" t="s">
        <v>37</v>
      </c>
      <c r="E201" s="11" t="s">
        <v>116</v>
      </c>
      <c r="F201" s="11" t="s">
        <v>32</v>
      </c>
      <c r="G201" s="11" t="s">
        <v>39</v>
      </c>
      <c r="H201" s="11" t="s">
        <v>34</v>
      </c>
      <c r="I201" s="11" t="s">
        <v>28</v>
      </c>
      <c r="J201" s="19" t="s">
        <v>331</v>
      </c>
      <c r="K201" s="34">
        <v>2607745</v>
      </c>
      <c r="L201" s="34">
        <v>2607745</v>
      </c>
      <c r="M201" s="34">
        <v>0</v>
      </c>
      <c r="N201" s="34">
        <v>0</v>
      </c>
      <c r="O201" s="34">
        <v>2607745</v>
      </c>
      <c r="P201" s="34">
        <v>0</v>
      </c>
      <c r="Q201" s="34">
        <v>3228</v>
      </c>
      <c r="R201" s="34">
        <v>0</v>
      </c>
      <c r="S201" s="34">
        <v>2604517</v>
      </c>
      <c r="T201" s="34">
        <v>2604517</v>
      </c>
      <c r="U201" s="34">
        <v>0</v>
      </c>
      <c r="V201" s="34">
        <v>0</v>
      </c>
      <c r="W201" s="34">
        <v>0</v>
      </c>
      <c r="X201" s="34">
        <v>0</v>
      </c>
      <c r="Y201" s="12">
        <f t="shared" ref="Y201:Y264" si="29">+IF(L201=0,0,S201/L201)</f>
        <v>0.99876214890643067</v>
      </c>
      <c r="Z201" s="12">
        <f t="shared" ref="Z201:Z264" si="30">+IF(O201=0,0,S201/O201)</f>
        <v>0.99876214890643067</v>
      </c>
      <c r="AA201" s="12">
        <f t="shared" ref="AA201:AA264" si="31">(IF(O201=0,0,(P201+Q201+R201)/O201))</f>
        <v>1.2378510935693483E-3</v>
      </c>
      <c r="AB201" s="12">
        <f t="shared" ref="AB201:AB264" si="32">+Z201+AA201</f>
        <v>1</v>
      </c>
    </row>
    <row r="202" spans="1:28" s="17" customFormat="1" ht="29" hidden="1" outlineLevel="4" x14ac:dyDescent="0.35">
      <c r="A202" s="11" t="s">
        <v>231</v>
      </c>
      <c r="B202" s="11" t="s">
        <v>232</v>
      </c>
      <c r="C202" s="11" t="s">
        <v>36</v>
      </c>
      <c r="D202" s="11" t="s">
        <v>131</v>
      </c>
      <c r="E202" s="11" t="s">
        <v>31</v>
      </c>
      <c r="F202" s="11" t="s">
        <v>32</v>
      </c>
      <c r="G202" s="11" t="s">
        <v>132</v>
      </c>
      <c r="H202" s="11" t="s">
        <v>34</v>
      </c>
      <c r="I202" s="11" t="s">
        <v>28</v>
      </c>
      <c r="J202" s="19" t="s">
        <v>133</v>
      </c>
      <c r="K202" s="34">
        <v>991400</v>
      </c>
      <c r="L202" s="34">
        <v>9194304</v>
      </c>
      <c r="M202" s="34">
        <v>0</v>
      </c>
      <c r="N202" s="34">
        <v>0</v>
      </c>
      <c r="O202" s="34">
        <v>9194304</v>
      </c>
      <c r="P202" s="34">
        <v>0</v>
      </c>
      <c r="Q202" s="34">
        <v>0</v>
      </c>
      <c r="R202" s="34">
        <v>0</v>
      </c>
      <c r="S202" s="34">
        <v>1485952.55</v>
      </c>
      <c r="T202" s="34">
        <v>1485952.55</v>
      </c>
      <c r="U202" s="34">
        <v>7708351.4500000002</v>
      </c>
      <c r="V202" s="34">
        <v>7708351.4500000002</v>
      </c>
      <c r="W202" s="34">
        <v>0</v>
      </c>
      <c r="X202" s="34">
        <v>7708351.4500000002</v>
      </c>
      <c r="Y202" s="12">
        <f t="shared" si="29"/>
        <v>0.16161664330437628</v>
      </c>
      <c r="Z202" s="12">
        <f t="shared" si="30"/>
        <v>0.16161664330437628</v>
      </c>
      <c r="AA202" s="12">
        <f t="shared" si="31"/>
        <v>0</v>
      </c>
      <c r="AB202" s="12">
        <f t="shared" si="32"/>
        <v>0.16161664330437628</v>
      </c>
    </row>
    <row r="203" spans="1:28" s="17" customFormat="1" hidden="1" outlineLevel="3" x14ac:dyDescent="0.35">
      <c r="A203" s="45"/>
      <c r="B203" s="45"/>
      <c r="C203" s="45" t="s">
        <v>492</v>
      </c>
      <c r="D203" s="45"/>
      <c r="E203" s="45"/>
      <c r="F203" s="45"/>
      <c r="G203" s="45"/>
      <c r="H203" s="45"/>
      <c r="I203" s="45"/>
      <c r="J203" s="46"/>
      <c r="K203" s="47">
        <f t="shared" ref="K203:X203" si="33">SUBTOTAL(9,K199:K202)</f>
        <v>5718724</v>
      </c>
      <c r="L203" s="47">
        <f t="shared" si="33"/>
        <v>15121628</v>
      </c>
      <c r="M203" s="47">
        <f t="shared" si="33"/>
        <v>0</v>
      </c>
      <c r="N203" s="47">
        <f t="shared" si="33"/>
        <v>0</v>
      </c>
      <c r="O203" s="47">
        <f t="shared" si="33"/>
        <v>15121628</v>
      </c>
      <c r="P203" s="47">
        <f t="shared" si="33"/>
        <v>0</v>
      </c>
      <c r="Q203" s="47">
        <f t="shared" si="33"/>
        <v>1988270.52</v>
      </c>
      <c r="R203" s="47">
        <f t="shared" si="33"/>
        <v>0</v>
      </c>
      <c r="S203" s="47">
        <f t="shared" si="33"/>
        <v>5425006.0300000003</v>
      </c>
      <c r="T203" s="47">
        <f t="shared" si="33"/>
        <v>5425006.0300000003</v>
      </c>
      <c r="U203" s="47">
        <f t="shared" si="33"/>
        <v>7708351.4500000002</v>
      </c>
      <c r="V203" s="47">
        <f t="shared" si="33"/>
        <v>7708351.4500000002</v>
      </c>
      <c r="W203" s="47">
        <f t="shared" si="33"/>
        <v>0</v>
      </c>
      <c r="X203" s="47">
        <f t="shared" si="33"/>
        <v>7708351.4500000002</v>
      </c>
      <c r="Y203" s="48">
        <f t="shared" si="29"/>
        <v>0.35875806692242396</v>
      </c>
      <c r="Z203" s="48">
        <f t="shared" si="30"/>
        <v>0.35875806692242396</v>
      </c>
      <c r="AA203" s="48">
        <f t="shared" si="31"/>
        <v>0.13148521574528879</v>
      </c>
      <c r="AB203" s="48">
        <f t="shared" si="32"/>
        <v>0.49024328266771278</v>
      </c>
    </row>
    <row r="204" spans="1:28" s="17" customFormat="1" outlineLevel="2" collapsed="1" x14ac:dyDescent="0.35">
      <c r="A204" s="41"/>
      <c r="B204" s="41" t="s">
        <v>483</v>
      </c>
      <c r="C204" s="41"/>
      <c r="D204" s="41"/>
      <c r="E204" s="41"/>
      <c r="F204" s="41"/>
      <c r="G204" s="41"/>
      <c r="H204" s="41"/>
      <c r="I204" s="41"/>
      <c r="J204" s="42"/>
      <c r="K204" s="43">
        <f t="shared" ref="K204:X204" si="34">SUBTOTAL(9,K167:K202)</f>
        <v>526836407</v>
      </c>
      <c r="L204" s="43">
        <f t="shared" si="34"/>
        <v>573632039.46000004</v>
      </c>
      <c r="M204" s="43">
        <f t="shared" si="34"/>
        <v>3800000</v>
      </c>
      <c r="N204" s="43">
        <f t="shared" si="34"/>
        <v>0</v>
      </c>
      <c r="O204" s="43">
        <f t="shared" si="34"/>
        <v>577432039.45999992</v>
      </c>
      <c r="P204" s="43">
        <f t="shared" si="34"/>
        <v>0</v>
      </c>
      <c r="Q204" s="43">
        <f t="shared" si="34"/>
        <v>18668239.52</v>
      </c>
      <c r="R204" s="43">
        <f t="shared" si="34"/>
        <v>0</v>
      </c>
      <c r="S204" s="43">
        <f t="shared" si="34"/>
        <v>376351463.79000002</v>
      </c>
      <c r="T204" s="43">
        <f t="shared" si="34"/>
        <v>376351463.79000002</v>
      </c>
      <c r="U204" s="43">
        <f t="shared" si="34"/>
        <v>178612336.15000001</v>
      </c>
      <c r="V204" s="43">
        <f t="shared" si="34"/>
        <v>178612336.15000001</v>
      </c>
      <c r="W204" s="43">
        <f t="shared" si="34"/>
        <v>0</v>
      </c>
      <c r="X204" s="43">
        <f t="shared" si="34"/>
        <v>182412336.15000001</v>
      </c>
      <c r="Y204" s="44">
        <f t="shared" si="29"/>
        <v>0.65608515198050299</v>
      </c>
      <c r="Z204" s="44">
        <f t="shared" si="30"/>
        <v>0.65176754677824</v>
      </c>
      <c r="AA204" s="44">
        <f t="shared" si="31"/>
        <v>3.2329760464033262E-2</v>
      </c>
      <c r="AB204" s="44">
        <f t="shared" si="32"/>
        <v>0.68409730724227324</v>
      </c>
    </row>
    <row r="205" spans="1:28" s="17" customFormat="1" hidden="1" outlineLevel="4" x14ac:dyDescent="0.35">
      <c r="A205" s="11" t="s">
        <v>231</v>
      </c>
      <c r="B205" s="11" t="s">
        <v>233</v>
      </c>
      <c r="C205" s="11" t="s">
        <v>28</v>
      </c>
      <c r="D205" s="11" t="s">
        <v>43</v>
      </c>
      <c r="E205" s="11" t="s">
        <v>31</v>
      </c>
      <c r="F205" s="11" t="s">
        <v>32</v>
      </c>
      <c r="G205" s="11" t="s">
        <v>44</v>
      </c>
      <c r="H205" s="11" t="s">
        <v>34</v>
      </c>
      <c r="I205" s="11" t="s">
        <v>28</v>
      </c>
      <c r="J205" s="19" t="s">
        <v>45</v>
      </c>
      <c r="K205" s="34">
        <v>2597518867</v>
      </c>
      <c r="L205" s="34">
        <v>2603056397</v>
      </c>
      <c r="M205" s="34">
        <v>0</v>
      </c>
      <c r="N205" s="34">
        <v>0</v>
      </c>
      <c r="O205" s="34">
        <v>2603056397</v>
      </c>
      <c r="P205" s="34">
        <v>0</v>
      </c>
      <c r="Q205" s="34">
        <v>0</v>
      </c>
      <c r="R205" s="34">
        <v>0</v>
      </c>
      <c r="S205" s="34">
        <v>2007611625.01</v>
      </c>
      <c r="T205" s="34">
        <v>2007611625.01</v>
      </c>
      <c r="U205" s="34">
        <v>595444771.99000001</v>
      </c>
      <c r="V205" s="34">
        <v>595444771.99000001</v>
      </c>
      <c r="W205" s="34">
        <v>0</v>
      </c>
      <c r="X205" s="34">
        <v>595444771.99000001</v>
      </c>
      <c r="Y205" s="12">
        <f t="shared" si="29"/>
        <v>0.77125168218550899</v>
      </c>
      <c r="Z205" s="12">
        <f t="shared" si="30"/>
        <v>0.77125168218550899</v>
      </c>
      <c r="AA205" s="12">
        <f t="shared" si="31"/>
        <v>0</v>
      </c>
      <c r="AB205" s="12">
        <f t="shared" si="32"/>
        <v>0.77125168218550899</v>
      </c>
    </row>
    <row r="206" spans="1:28" s="17" customFormat="1" hidden="1" outlineLevel="4" x14ac:dyDescent="0.35">
      <c r="A206" s="11" t="s">
        <v>231</v>
      </c>
      <c r="B206" s="11" t="s">
        <v>233</v>
      </c>
      <c r="C206" s="11" t="s">
        <v>28</v>
      </c>
      <c r="D206" s="11" t="s">
        <v>46</v>
      </c>
      <c r="E206" s="11" t="s">
        <v>31</v>
      </c>
      <c r="F206" s="11" t="s">
        <v>32</v>
      </c>
      <c r="G206" s="11" t="s">
        <v>44</v>
      </c>
      <c r="H206" s="11" t="s">
        <v>34</v>
      </c>
      <c r="I206" s="11" t="s">
        <v>28</v>
      </c>
      <c r="J206" s="19" t="s">
        <v>47</v>
      </c>
      <c r="K206" s="34">
        <v>649825</v>
      </c>
      <c r="L206" s="34">
        <v>5649825</v>
      </c>
      <c r="M206" s="34">
        <v>0</v>
      </c>
      <c r="N206" s="34">
        <v>0</v>
      </c>
      <c r="O206" s="34">
        <v>5649825</v>
      </c>
      <c r="P206" s="34">
        <v>0</v>
      </c>
      <c r="Q206" s="34">
        <v>0</v>
      </c>
      <c r="R206" s="34">
        <v>0</v>
      </c>
      <c r="S206" s="34">
        <v>0</v>
      </c>
      <c r="T206" s="34">
        <v>0</v>
      </c>
      <c r="U206" s="34">
        <v>5649825</v>
      </c>
      <c r="V206" s="34">
        <v>5649825</v>
      </c>
      <c r="W206" s="34">
        <v>0</v>
      </c>
      <c r="X206" s="34">
        <v>5649825</v>
      </c>
      <c r="Y206" s="12">
        <f t="shared" si="29"/>
        <v>0</v>
      </c>
      <c r="Z206" s="12">
        <f t="shared" si="30"/>
        <v>0</v>
      </c>
      <c r="AA206" s="12">
        <f t="shared" si="31"/>
        <v>0</v>
      </c>
      <c r="AB206" s="12">
        <f t="shared" si="32"/>
        <v>0</v>
      </c>
    </row>
    <row r="207" spans="1:28" s="17" customFormat="1" hidden="1" outlineLevel="4" x14ac:dyDescent="0.35">
      <c r="A207" s="11" t="s">
        <v>231</v>
      </c>
      <c r="B207" s="11" t="s">
        <v>233</v>
      </c>
      <c r="C207" s="11" t="s">
        <v>28</v>
      </c>
      <c r="D207" s="11" t="s">
        <v>48</v>
      </c>
      <c r="E207" s="11" t="s">
        <v>31</v>
      </c>
      <c r="F207" s="11" t="s">
        <v>32</v>
      </c>
      <c r="G207" s="11" t="s">
        <v>44</v>
      </c>
      <c r="H207" s="11" t="s">
        <v>34</v>
      </c>
      <c r="I207" s="11" t="s">
        <v>28</v>
      </c>
      <c r="J207" s="19" t="s">
        <v>49</v>
      </c>
      <c r="K207" s="34">
        <v>11537729</v>
      </c>
      <c r="L207" s="34">
        <v>13865942</v>
      </c>
      <c r="M207" s="34">
        <v>-2300000</v>
      </c>
      <c r="N207" s="34">
        <v>0</v>
      </c>
      <c r="O207" s="34">
        <v>11565942</v>
      </c>
      <c r="P207" s="34">
        <v>0</v>
      </c>
      <c r="Q207" s="34">
        <v>0</v>
      </c>
      <c r="R207" s="34">
        <v>0</v>
      </c>
      <c r="S207" s="34">
        <v>4423808.59</v>
      </c>
      <c r="T207" s="34">
        <v>4423808.59</v>
      </c>
      <c r="U207" s="34">
        <v>7142133.4100000001</v>
      </c>
      <c r="V207" s="34">
        <v>9442133.4100000001</v>
      </c>
      <c r="W207" s="34">
        <v>0</v>
      </c>
      <c r="X207" s="34">
        <v>7142133.4100000001</v>
      </c>
      <c r="Y207" s="12">
        <f t="shared" si="29"/>
        <v>0.31904133090993747</v>
      </c>
      <c r="Z207" s="12">
        <f t="shared" si="30"/>
        <v>0.38248580098361207</v>
      </c>
      <c r="AA207" s="12">
        <f t="shared" si="31"/>
        <v>0</v>
      </c>
      <c r="AB207" s="12">
        <f t="shared" si="32"/>
        <v>0.38248580098361207</v>
      </c>
    </row>
    <row r="208" spans="1:28" s="17" customFormat="1" hidden="1" outlineLevel="4" x14ac:dyDescent="0.35">
      <c r="A208" s="11" t="s">
        <v>231</v>
      </c>
      <c r="B208" s="11" t="s">
        <v>233</v>
      </c>
      <c r="C208" s="11" t="s">
        <v>28</v>
      </c>
      <c r="D208" s="11" t="s">
        <v>52</v>
      </c>
      <c r="E208" s="11" t="s">
        <v>31</v>
      </c>
      <c r="F208" s="11" t="s">
        <v>32</v>
      </c>
      <c r="G208" s="11" t="s">
        <v>44</v>
      </c>
      <c r="H208" s="11" t="s">
        <v>34</v>
      </c>
      <c r="I208" s="11" t="s">
        <v>28</v>
      </c>
      <c r="J208" s="19" t="s">
        <v>53</v>
      </c>
      <c r="K208" s="34">
        <v>951793874</v>
      </c>
      <c r="L208" s="34">
        <v>948336952</v>
      </c>
      <c r="M208" s="34">
        <v>0</v>
      </c>
      <c r="N208" s="34">
        <v>0</v>
      </c>
      <c r="O208" s="34">
        <v>948336952</v>
      </c>
      <c r="P208" s="34">
        <v>0</v>
      </c>
      <c r="Q208" s="34">
        <v>0</v>
      </c>
      <c r="R208" s="34">
        <v>0</v>
      </c>
      <c r="S208" s="34">
        <v>761832748.86000001</v>
      </c>
      <c r="T208" s="34">
        <v>761832748.86000001</v>
      </c>
      <c r="U208" s="34">
        <v>186504203.13999999</v>
      </c>
      <c r="V208" s="34">
        <v>186504203.13999999</v>
      </c>
      <c r="W208" s="34">
        <v>0</v>
      </c>
      <c r="X208" s="34">
        <v>186504203.13999999</v>
      </c>
      <c r="Y208" s="12">
        <f t="shared" si="29"/>
        <v>0.80333550986632862</v>
      </c>
      <c r="Z208" s="12">
        <f t="shared" si="30"/>
        <v>0.80333550986632862</v>
      </c>
      <c r="AA208" s="12">
        <f t="shared" si="31"/>
        <v>0</v>
      </c>
      <c r="AB208" s="12">
        <f t="shared" si="32"/>
        <v>0.80333550986632862</v>
      </c>
    </row>
    <row r="209" spans="1:28" s="17" customFormat="1" hidden="1" outlineLevel="4" x14ac:dyDescent="0.35">
      <c r="A209" s="11" t="s">
        <v>231</v>
      </c>
      <c r="B209" s="11" t="s">
        <v>233</v>
      </c>
      <c r="C209" s="11" t="s">
        <v>28</v>
      </c>
      <c r="D209" s="11" t="s">
        <v>54</v>
      </c>
      <c r="E209" s="11" t="s">
        <v>31</v>
      </c>
      <c r="F209" s="11" t="s">
        <v>32</v>
      </c>
      <c r="G209" s="11" t="s">
        <v>44</v>
      </c>
      <c r="H209" s="11" t="s">
        <v>34</v>
      </c>
      <c r="I209" s="11" t="s">
        <v>28</v>
      </c>
      <c r="J209" s="19" t="s">
        <v>55</v>
      </c>
      <c r="K209" s="34">
        <v>1109518359</v>
      </c>
      <c r="L209" s="34">
        <v>1119355420</v>
      </c>
      <c r="M209" s="34">
        <v>0</v>
      </c>
      <c r="N209" s="34">
        <v>0</v>
      </c>
      <c r="O209" s="34">
        <v>1119355420</v>
      </c>
      <c r="P209" s="34">
        <v>0</v>
      </c>
      <c r="Q209" s="34">
        <v>0</v>
      </c>
      <c r="R209" s="34">
        <v>0</v>
      </c>
      <c r="S209" s="34">
        <v>914078323.69000006</v>
      </c>
      <c r="T209" s="34">
        <v>914078323.69000006</v>
      </c>
      <c r="U209" s="34">
        <v>205277096.31</v>
      </c>
      <c r="V209" s="34">
        <v>205277096.31</v>
      </c>
      <c r="W209" s="34">
        <v>0</v>
      </c>
      <c r="X209" s="34">
        <v>205277096.30999994</v>
      </c>
      <c r="Y209" s="12">
        <f t="shared" si="29"/>
        <v>0.81661133484304749</v>
      </c>
      <c r="Z209" s="12">
        <f t="shared" si="30"/>
        <v>0.81661133484304749</v>
      </c>
      <c r="AA209" s="12">
        <f t="shared" si="31"/>
        <v>0</v>
      </c>
      <c r="AB209" s="12">
        <f t="shared" si="32"/>
        <v>0.81661133484304749</v>
      </c>
    </row>
    <row r="210" spans="1:28" s="17" customFormat="1" hidden="1" outlineLevel="4" x14ac:dyDescent="0.35">
      <c r="A210" s="11" t="s">
        <v>231</v>
      </c>
      <c r="B210" s="11" t="s">
        <v>233</v>
      </c>
      <c r="C210" s="11" t="s">
        <v>28</v>
      </c>
      <c r="D210" s="11" t="s">
        <v>56</v>
      </c>
      <c r="E210" s="11" t="s">
        <v>31</v>
      </c>
      <c r="F210" s="11" t="s">
        <v>32</v>
      </c>
      <c r="G210" s="11" t="s">
        <v>44</v>
      </c>
      <c r="H210" s="11" t="s">
        <v>34</v>
      </c>
      <c r="I210" s="11" t="s">
        <v>28</v>
      </c>
      <c r="J210" s="19" t="s">
        <v>57</v>
      </c>
      <c r="K210" s="34">
        <v>469433493</v>
      </c>
      <c r="L210" s="34">
        <v>469410590</v>
      </c>
      <c r="M210" s="34">
        <v>0</v>
      </c>
      <c r="N210" s="34">
        <v>0</v>
      </c>
      <c r="O210" s="34">
        <v>469410590</v>
      </c>
      <c r="P210" s="34">
        <v>0</v>
      </c>
      <c r="Q210" s="34">
        <v>0</v>
      </c>
      <c r="R210" s="34">
        <v>0</v>
      </c>
      <c r="S210" s="34">
        <v>1431342.48</v>
      </c>
      <c r="T210" s="34">
        <v>1431342.48</v>
      </c>
      <c r="U210" s="34">
        <v>467979247.51999998</v>
      </c>
      <c r="V210" s="34">
        <v>467979247.51999998</v>
      </c>
      <c r="W210" s="34">
        <v>0</v>
      </c>
      <c r="X210" s="34">
        <v>467979247.51999998</v>
      </c>
      <c r="Y210" s="12">
        <f t="shared" si="29"/>
        <v>3.0492334653123183E-3</v>
      </c>
      <c r="Z210" s="12">
        <f t="shared" si="30"/>
        <v>3.0492334653123183E-3</v>
      </c>
      <c r="AA210" s="12">
        <f t="shared" si="31"/>
        <v>0</v>
      </c>
      <c r="AB210" s="12">
        <f t="shared" si="32"/>
        <v>3.0492334653123183E-3</v>
      </c>
    </row>
    <row r="211" spans="1:28" s="17" customFormat="1" hidden="1" outlineLevel="4" x14ac:dyDescent="0.35">
      <c r="A211" s="11" t="s">
        <v>231</v>
      </c>
      <c r="B211" s="11" t="s">
        <v>233</v>
      </c>
      <c r="C211" s="11" t="s">
        <v>28</v>
      </c>
      <c r="D211" s="11" t="s">
        <v>58</v>
      </c>
      <c r="E211" s="11" t="s">
        <v>31</v>
      </c>
      <c r="F211" s="11" t="s">
        <v>32</v>
      </c>
      <c r="G211" s="11" t="s">
        <v>44</v>
      </c>
      <c r="H211" s="11" t="s">
        <v>34</v>
      </c>
      <c r="I211" s="11" t="s">
        <v>28</v>
      </c>
      <c r="J211" s="19" t="s">
        <v>59</v>
      </c>
      <c r="K211" s="34">
        <v>417943754</v>
      </c>
      <c r="L211" s="34">
        <v>418917790</v>
      </c>
      <c r="M211" s="34">
        <v>0</v>
      </c>
      <c r="N211" s="34">
        <v>0</v>
      </c>
      <c r="O211" s="34">
        <v>418917790</v>
      </c>
      <c r="P211" s="34">
        <v>0</v>
      </c>
      <c r="Q211" s="34">
        <v>0</v>
      </c>
      <c r="R211" s="34">
        <v>0</v>
      </c>
      <c r="S211" s="34">
        <v>416178513.25</v>
      </c>
      <c r="T211" s="34">
        <v>416178513.25</v>
      </c>
      <c r="U211" s="34">
        <v>2739276.75</v>
      </c>
      <c r="V211" s="34">
        <v>2739276.75</v>
      </c>
      <c r="W211" s="34">
        <v>0</v>
      </c>
      <c r="X211" s="34">
        <v>2739276.75</v>
      </c>
      <c r="Y211" s="12">
        <f t="shared" si="29"/>
        <v>0.99346106368507292</v>
      </c>
      <c r="Z211" s="12">
        <f t="shared" si="30"/>
        <v>0.99346106368507292</v>
      </c>
      <c r="AA211" s="12">
        <f t="shared" si="31"/>
        <v>0</v>
      </c>
      <c r="AB211" s="12">
        <f t="shared" si="32"/>
        <v>0.99346106368507292</v>
      </c>
    </row>
    <row r="212" spans="1:28" s="17" customFormat="1" hidden="1" outlineLevel="4" x14ac:dyDescent="0.35">
      <c r="A212" s="11" t="s">
        <v>231</v>
      </c>
      <c r="B212" s="11" t="s">
        <v>233</v>
      </c>
      <c r="C212" s="11" t="s">
        <v>28</v>
      </c>
      <c r="D212" s="11" t="s">
        <v>60</v>
      </c>
      <c r="E212" s="11" t="s">
        <v>31</v>
      </c>
      <c r="F212" s="11" t="s">
        <v>32</v>
      </c>
      <c r="G212" s="11" t="s">
        <v>44</v>
      </c>
      <c r="H212" s="11" t="s">
        <v>34</v>
      </c>
      <c r="I212" s="11" t="s">
        <v>28</v>
      </c>
      <c r="J212" s="19" t="s">
        <v>61</v>
      </c>
      <c r="K212" s="34">
        <v>607086545</v>
      </c>
      <c r="L212" s="34">
        <v>624086545</v>
      </c>
      <c r="M212" s="34">
        <v>0</v>
      </c>
      <c r="N212" s="34">
        <v>0</v>
      </c>
      <c r="O212" s="34">
        <v>624086545</v>
      </c>
      <c r="P212" s="34">
        <v>0</v>
      </c>
      <c r="Q212" s="34">
        <v>0</v>
      </c>
      <c r="R212" s="34">
        <v>0</v>
      </c>
      <c r="S212" s="34">
        <v>493319721.32999998</v>
      </c>
      <c r="T212" s="34">
        <v>493319721.32999998</v>
      </c>
      <c r="U212" s="34">
        <v>130766823.67</v>
      </c>
      <c r="V212" s="34">
        <v>130766823.67</v>
      </c>
      <c r="W212" s="34">
        <v>0</v>
      </c>
      <c r="X212" s="34">
        <v>130766823.67000002</v>
      </c>
      <c r="Y212" s="12">
        <f t="shared" si="29"/>
        <v>0.79046684355292418</v>
      </c>
      <c r="Z212" s="12">
        <f t="shared" si="30"/>
        <v>0.79046684355292418</v>
      </c>
      <c r="AA212" s="12">
        <f t="shared" si="31"/>
        <v>0</v>
      </c>
      <c r="AB212" s="12">
        <f t="shared" si="32"/>
        <v>0.79046684355292418</v>
      </c>
    </row>
    <row r="213" spans="1:28" s="17" customFormat="1" ht="87" hidden="1" outlineLevel="4" x14ac:dyDescent="0.35">
      <c r="A213" s="11" t="s">
        <v>231</v>
      </c>
      <c r="B213" s="11" t="s">
        <v>233</v>
      </c>
      <c r="C213" s="11" t="s">
        <v>28</v>
      </c>
      <c r="D213" s="11" t="s">
        <v>62</v>
      </c>
      <c r="E213" s="11" t="s">
        <v>63</v>
      </c>
      <c r="F213" s="11" t="s">
        <v>32</v>
      </c>
      <c r="G213" s="11" t="s">
        <v>64</v>
      </c>
      <c r="H213" s="11" t="s">
        <v>34</v>
      </c>
      <c r="I213" s="11" t="s">
        <v>28</v>
      </c>
      <c r="J213" s="19" t="s">
        <v>323</v>
      </c>
      <c r="K213" s="34">
        <v>488962583</v>
      </c>
      <c r="L213" s="34">
        <v>520136870</v>
      </c>
      <c r="M213" s="34">
        <v>0</v>
      </c>
      <c r="N213" s="34">
        <v>0</v>
      </c>
      <c r="O213" s="34">
        <v>520136870</v>
      </c>
      <c r="P213" s="34">
        <v>0</v>
      </c>
      <c r="Q213" s="34">
        <v>94571593</v>
      </c>
      <c r="R213" s="34">
        <v>0</v>
      </c>
      <c r="S213" s="34">
        <v>425565277</v>
      </c>
      <c r="T213" s="34">
        <v>425565277</v>
      </c>
      <c r="U213" s="34">
        <v>0</v>
      </c>
      <c r="V213" s="34">
        <v>0</v>
      </c>
      <c r="W213" s="34">
        <v>0</v>
      </c>
      <c r="X213" s="34">
        <v>0</v>
      </c>
      <c r="Y213" s="12">
        <f t="shared" si="29"/>
        <v>0.81817940920050525</v>
      </c>
      <c r="Z213" s="12">
        <f t="shared" si="30"/>
        <v>0.81817940920050525</v>
      </c>
      <c r="AA213" s="12">
        <f t="shared" si="31"/>
        <v>0.18182059079949475</v>
      </c>
      <c r="AB213" s="12">
        <f t="shared" si="32"/>
        <v>1</v>
      </c>
    </row>
    <row r="214" spans="1:28" s="17" customFormat="1" ht="43.5" hidden="1" outlineLevel="4" x14ac:dyDescent="0.35">
      <c r="A214" s="11" t="s">
        <v>231</v>
      </c>
      <c r="B214" s="11" t="s">
        <v>233</v>
      </c>
      <c r="C214" s="11" t="s">
        <v>28</v>
      </c>
      <c r="D214" s="11" t="s">
        <v>65</v>
      </c>
      <c r="E214" s="11" t="s">
        <v>63</v>
      </c>
      <c r="F214" s="11" t="s">
        <v>32</v>
      </c>
      <c r="G214" s="11" t="s">
        <v>64</v>
      </c>
      <c r="H214" s="11" t="s">
        <v>34</v>
      </c>
      <c r="I214" s="11" t="s">
        <v>28</v>
      </c>
      <c r="J214" s="19" t="s">
        <v>324</v>
      </c>
      <c r="K214" s="34">
        <v>26430410</v>
      </c>
      <c r="L214" s="34">
        <v>31650642</v>
      </c>
      <c r="M214" s="34">
        <v>0</v>
      </c>
      <c r="N214" s="34">
        <v>0</v>
      </c>
      <c r="O214" s="34">
        <v>31650642</v>
      </c>
      <c r="P214" s="34">
        <v>0</v>
      </c>
      <c r="Q214" s="34">
        <v>8704357</v>
      </c>
      <c r="R214" s="34">
        <v>0</v>
      </c>
      <c r="S214" s="34">
        <v>22946285</v>
      </c>
      <c r="T214" s="34">
        <v>22946285</v>
      </c>
      <c r="U214" s="34">
        <v>0</v>
      </c>
      <c r="V214" s="34">
        <v>0</v>
      </c>
      <c r="W214" s="34">
        <v>0</v>
      </c>
      <c r="X214" s="34">
        <v>0</v>
      </c>
      <c r="Y214" s="12">
        <f t="shared" si="29"/>
        <v>0.72498639995991232</v>
      </c>
      <c r="Z214" s="12">
        <f t="shared" si="30"/>
        <v>0.72498639995991232</v>
      </c>
      <c r="AA214" s="12">
        <f t="shared" si="31"/>
        <v>0.27501360004008768</v>
      </c>
      <c r="AB214" s="12">
        <f t="shared" si="32"/>
        <v>1</v>
      </c>
    </row>
    <row r="215" spans="1:28" s="17" customFormat="1" ht="87" hidden="1" outlineLevel="4" x14ac:dyDescent="0.35">
      <c r="A215" s="11" t="s">
        <v>231</v>
      </c>
      <c r="B215" s="11" t="s">
        <v>233</v>
      </c>
      <c r="C215" s="11" t="s">
        <v>28</v>
      </c>
      <c r="D215" s="11" t="s">
        <v>66</v>
      </c>
      <c r="E215" s="11" t="s">
        <v>63</v>
      </c>
      <c r="F215" s="11" t="s">
        <v>32</v>
      </c>
      <c r="G215" s="11" t="s">
        <v>64</v>
      </c>
      <c r="H215" s="11" t="s">
        <v>34</v>
      </c>
      <c r="I215" s="11" t="s">
        <v>28</v>
      </c>
      <c r="J215" s="19" t="s">
        <v>325</v>
      </c>
      <c r="K215" s="34">
        <v>87323904</v>
      </c>
      <c r="L215" s="34">
        <v>72701469</v>
      </c>
      <c r="M215" s="34">
        <v>0</v>
      </c>
      <c r="N215" s="34">
        <v>0</v>
      </c>
      <c r="O215" s="34">
        <v>72701469</v>
      </c>
      <c r="P215" s="34">
        <v>0</v>
      </c>
      <c r="Q215" s="34">
        <v>16359538</v>
      </c>
      <c r="R215" s="34">
        <v>0</v>
      </c>
      <c r="S215" s="34">
        <v>56341931</v>
      </c>
      <c r="T215" s="34">
        <v>56341931</v>
      </c>
      <c r="U215" s="34">
        <v>0</v>
      </c>
      <c r="V215" s="34">
        <v>0</v>
      </c>
      <c r="W215" s="34">
        <v>0</v>
      </c>
      <c r="X215" s="34">
        <v>0</v>
      </c>
      <c r="Y215" s="12">
        <f t="shared" si="29"/>
        <v>0.77497651388584732</v>
      </c>
      <c r="Z215" s="12">
        <f t="shared" si="30"/>
        <v>0.77497651388584732</v>
      </c>
      <c r="AA215" s="12">
        <f t="shared" si="31"/>
        <v>0.22502348611415265</v>
      </c>
      <c r="AB215" s="12">
        <f t="shared" si="32"/>
        <v>1</v>
      </c>
    </row>
    <row r="216" spans="1:28" s="17" customFormat="1" ht="58" hidden="1" outlineLevel="4" x14ac:dyDescent="0.35">
      <c r="A216" s="11" t="s">
        <v>231</v>
      </c>
      <c r="B216" s="11" t="s">
        <v>233</v>
      </c>
      <c r="C216" s="11" t="s">
        <v>28</v>
      </c>
      <c r="D216" s="11" t="s">
        <v>67</v>
      </c>
      <c r="E216" s="11" t="s">
        <v>63</v>
      </c>
      <c r="F216" s="11" t="s">
        <v>32</v>
      </c>
      <c r="G216" s="11" t="s">
        <v>64</v>
      </c>
      <c r="H216" s="11" t="s">
        <v>34</v>
      </c>
      <c r="I216" s="11" t="s">
        <v>28</v>
      </c>
      <c r="J216" s="19" t="s">
        <v>326</v>
      </c>
      <c r="K216" s="34">
        <v>158582459</v>
      </c>
      <c r="L216" s="34">
        <v>168603850</v>
      </c>
      <c r="M216" s="34">
        <v>0</v>
      </c>
      <c r="N216" s="34">
        <v>0</v>
      </c>
      <c r="O216" s="34">
        <v>168603850</v>
      </c>
      <c r="P216" s="34">
        <v>0</v>
      </c>
      <c r="Q216" s="34">
        <v>30926288</v>
      </c>
      <c r="R216" s="34">
        <v>0</v>
      </c>
      <c r="S216" s="34">
        <v>137677562</v>
      </c>
      <c r="T216" s="34">
        <v>137677562</v>
      </c>
      <c r="U216" s="34">
        <v>0</v>
      </c>
      <c r="V216" s="34">
        <v>0</v>
      </c>
      <c r="W216" s="34">
        <v>0</v>
      </c>
      <c r="X216" s="34">
        <v>0</v>
      </c>
      <c r="Y216" s="12">
        <f t="shared" si="29"/>
        <v>0.8165742478597019</v>
      </c>
      <c r="Z216" s="12">
        <f t="shared" si="30"/>
        <v>0.8165742478597019</v>
      </c>
      <c r="AA216" s="12">
        <f t="shared" si="31"/>
        <v>0.1834257521402981</v>
      </c>
      <c r="AB216" s="12">
        <f t="shared" si="32"/>
        <v>1</v>
      </c>
    </row>
    <row r="217" spans="1:28" s="17" customFormat="1" ht="58" hidden="1" outlineLevel="4" x14ac:dyDescent="0.35">
      <c r="A217" s="11" t="s">
        <v>231</v>
      </c>
      <c r="B217" s="11" t="s">
        <v>233</v>
      </c>
      <c r="C217" s="11" t="s">
        <v>28</v>
      </c>
      <c r="D217" s="11" t="s">
        <v>68</v>
      </c>
      <c r="E217" s="11" t="s">
        <v>63</v>
      </c>
      <c r="F217" s="11" t="s">
        <v>32</v>
      </c>
      <c r="G217" s="11" t="s">
        <v>64</v>
      </c>
      <c r="H217" s="11" t="s">
        <v>34</v>
      </c>
      <c r="I217" s="11" t="s">
        <v>28</v>
      </c>
      <c r="J217" s="19" t="s">
        <v>327</v>
      </c>
      <c r="K217" s="34">
        <v>79291230</v>
      </c>
      <c r="L217" s="34">
        <v>85051926</v>
      </c>
      <c r="M217" s="34">
        <v>0</v>
      </c>
      <c r="N217" s="34">
        <v>0</v>
      </c>
      <c r="O217" s="34">
        <v>85051926</v>
      </c>
      <c r="P217" s="34">
        <v>0</v>
      </c>
      <c r="Q217" s="34">
        <v>16213231</v>
      </c>
      <c r="R217" s="34">
        <v>0</v>
      </c>
      <c r="S217" s="34">
        <v>68838695</v>
      </c>
      <c r="T217" s="34">
        <v>68838695</v>
      </c>
      <c r="U217" s="34">
        <v>0</v>
      </c>
      <c r="V217" s="34">
        <v>0</v>
      </c>
      <c r="W217" s="34">
        <v>0</v>
      </c>
      <c r="X217" s="34">
        <v>0</v>
      </c>
      <c r="Y217" s="12">
        <f t="shared" si="29"/>
        <v>0.80937255906468242</v>
      </c>
      <c r="Z217" s="12">
        <f t="shared" si="30"/>
        <v>0.80937255906468242</v>
      </c>
      <c r="AA217" s="12">
        <f t="shared" si="31"/>
        <v>0.19062744093531755</v>
      </c>
      <c r="AB217" s="12">
        <f t="shared" si="32"/>
        <v>1</v>
      </c>
    </row>
    <row r="218" spans="1:28" s="17" customFormat="1" ht="43.5" hidden="1" outlineLevel="4" x14ac:dyDescent="0.35">
      <c r="A218" s="11" t="s">
        <v>231</v>
      </c>
      <c r="B218" s="11" t="s">
        <v>233</v>
      </c>
      <c r="C218" s="11" t="s">
        <v>28</v>
      </c>
      <c r="D218" s="11" t="s">
        <v>69</v>
      </c>
      <c r="E218" s="11" t="s">
        <v>63</v>
      </c>
      <c r="F218" s="11" t="s">
        <v>32</v>
      </c>
      <c r="G218" s="11" t="s">
        <v>64</v>
      </c>
      <c r="H218" s="11" t="s">
        <v>34</v>
      </c>
      <c r="I218" s="11" t="s">
        <v>28</v>
      </c>
      <c r="J218" s="19" t="s">
        <v>328</v>
      </c>
      <c r="K218" s="34">
        <v>207903817</v>
      </c>
      <c r="L218" s="34">
        <v>225450920.75</v>
      </c>
      <c r="M218" s="34">
        <v>0</v>
      </c>
      <c r="N218" s="34">
        <v>0</v>
      </c>
      <c r="O218" s="34">
        <v>225450920.75</v>
      </c>
      <c r="P218" s="34">
        <v>0</v>
      </c>
      <c r="Q218" s="34">
        <v>7303357.7599999998</v>
      </c>
      <c r="R218" s="34">
        <v>0</v>
      </c>
      <c r="S218" s="34">
        <v>199803890.24000001</v>
      </c>
      <c r="T218" s="34">
        <v>199803890.24000001</v>
      </c>
      <c r="U218" s="34">
        <v>18343672.75</v>
      </c>
      <c r="V218" s="34">
        <v>18343672.75</v>
      </c>
      <c r="W218" s="34">
        <v>0</v>
      </c>
      <c r="X218" s="34">
        <v>18343672.749999993</v>
      </c>
      <c r="Y218" s="12">
        <f t="shared" si="29"/>
        <v>0.88624118089790505</v>
      </c>
      <c r="Z218" s="12">
        <f t="shared" si="30"/>
        <v>0.88624118089790505</v>
      </c>
      <c r="AA218" s="12">
        <f t="shared" si="31"/>
        <v>3.2394446364220494E-2</v>
      </c>
      <c r="AB218" s="12">
        <f t="shared" si="32"/>
        <v>0.91863562726212555</v>
      </c>
    </row>
    <row r="219" spans="1:28" s="17" customFormat="1" hidden="1" outlineLevel="3" x14ac:dyDescent="0.35">
      <c r="A219" s="45"/>
      <c r="B219" s="45"/>
      <c r="C219" s="45" t="s">
        <v>488</v>
      </c>
      <c r="D219" s="45"/>
      <c r="E219" s="45"/>
      <c r="F219" s="45"/>
      <c r="G219" s="45"/>
      <c r="H219" s="45"/>
      <c r="I219" s="45"/>
      <c r="J219" s="46"/>
      <c r="K219" s="47">
        <f t="shared" ref="K219:X219" si="35">SUBTOTAL(9,K205:K218)</f>
        <v>7213976849</v>
      </c>
      <c r="L219" s="47">
        <f t="shared" si="35"/>
        <v>7306275138.75</v>
      </c>
      <c r="M219" s="47">
        <f t="shared" si="35"/>
        <v>-2300000</v>
      </c>
      <c r="N219" s="47">
        <f t="shared" si="35"/>
        <v>0</v>
      </c>
      <c r="O219" s="47">
        <f t="shared" si="35"/>
        <v>7303975138.75</v>
      </c>
      <c r="P219" s="47">
        <f t="shared" si="35"/>
        <v>0</v>
      </c>
      <c r="Q219" s="47">
        <f t="shared" si="35"/>
        <v>174078364.75999999</v>
      </c>
      <c r="R219" s="47">
        <f t="shared" si="35"/>
        <v>0</v>
      </c>
      <c r="S219" s="47">
        <f t="shared" si="35"/>
        <v>5510049723.4499998</v>
      </c>
      <c r="T219" s="47">
        <f t="shared" si="35"/>
        <v>5510049723.4499998</v>
      </c>
      <c r="U219" s="47">
        <f t="shared" si="35"/>
        <v>1619847050.54</v>
      </c>
      <c r="V219" s="47">
        <f t="shared" si="35"/>
        <v>1622147050.54</v>
      </c>
      <c r="W219" s="47">
        <f t="shared" si="35"/>
        <v>0</v>
      </c>
      <c r="X219" s="47">
        <f t="shared" si="35"/>
        <v>1619847050.54</v>
      </c>
      <c r="Y219" s="48">
        <f t="shared" si="29"/>
        <v>0.75415305594318083</v>
      </c>
      <c r="Z219" s="48">
        <f t="shared" si="30"/>
        <v>0.75439053649256915</v>
      </c>
      <c r="AA219" s="48">
        <f t="shared" si="31"/>
        <v>2.3833373122596868E-2</v>
      </c>
      <c r="AB219" s="48">
        <f t="shared" si="32"/>
        <v>0.77822390961516597</v>
      </c>
    </row>
    <row r="220" spans="1:28" s="17" customFormat="1" hidden="1" outlineLevel="4" x14ac:dyDescent="0.35">
      <c r="A220" s="11" t="s">
        <v>231</v>
      </c>
      <c r="B220" s="11" t="s">
        <v>233</v>
      </c>
      <c r="C220" s="11" t="s">
        <v>29</v>
      </c>
      <c r="D220" s="11" t="s">
        <v>74</v>
      </c>
      <c r="E220" s="11" t="s">
        <v>31</v>
      </c>
      <c r="F220" s="11" t="s">
        <v>32</v>
      </c>
      <c r="G220" s="11" t="s">
        <v>33</v>
      </c>
      <c r="H220" s="11" t="s">
        <v>34</v>
      </c>
      <c r="I220" s="11" t="s">
        <v>28</v>
      </c>
      <c r="J220" s="19" t="s">
        <v>75</v>
      </c>
      <c r="K220" s="34">
        <v>44000000</v>
      </c>
      <c r="L220" s="34">
        <v>35000000</v>
      </c>
      <c r="M220" s="34">
        <v>0</v>
      </c>
      <c r="N220" s="34">
        <v>0</v>
      </c>
      <c r="O220" s="34">
        <v>35000000</v>
      </c>
      <c r="P220" s="34">
        <v>0</v>
      </c>
      <c r="Q220" s="34">
        <v>10669026.08</v>
      </c>
      <c r="R220" s="34">
        <v>0</v>
      </c>
      <c r="S220" s="34">
        <v>17239743.300000001</v>
      </c>
      <c r="T220" s="34">
        <v>17239743.300000001</v>
      </c>
      <c r="U220" s="34">
        <v>7091230.6200000001</v>
      </c>
      <c r="V220" s="34">
        <v>7091230.6200000001</v>
      </c>
      <c r="W220" s="34">
        <v>0</v>
      </c>
      <c r="X220" s="34">
        <v>7091230.6199999992</v>
      </c>
      <c r="Y220" s="12">
        <f t="shared" si="29"/>
        <v>0.49256409428571429</v>
      </c>
      <c r="Z220" s="12">
        <f t="shared" si="30"/>
        <v>0.49256409428571429</v>
      </c>
      <c r="AA220" s="12">
        <f t="shared" si="31"/>
        <v>0.30482931657142859</v>
      </c>
      <c r="AB220" s="12">
        <f t="shared" si="32"/>
        <v>0.79739341085714288</v>
      </c>
    </row>
    <row r="221" spans="1:28" s="17" customFormat="1" ht="43.5" hidden="1" outlineLevel="4" x14ac:dyDescent="0.35">
      <c r="A221" s="11" t="s">
        <v>231</v>
      </c>
      <c r="B221" s="11" t="s">
        <v>233</v>
      </c>
      <c r="C221" s="11" t="s">
        <v>29</v>
      </c>
      <c r="D221" s="11" t="s">
        <v>170</v>
      </c>
      <c r="E221" s="11" t="s">
        <v>31</v>
      </c>
      <c r="F221" s="11" t="s">
        <v>32</v>
      </c>
      <c r="G221" s="11" t="s">
        <v>33</v>
      </c>
      <c r="H221" s="11" t="s">
        <v>34</v>
      </c>
      <c r="I221" s="11" t="s">
        <v>28</v>
      </c>
      <c r="J221" s="19" t="s">
        <v>234</v>
      </c>
      <c r="K221" s="34">
        <v>5800000</v>
      </c>
      <c r="L221" s="34">
        <v>5800000</v>
      </c>
      <c r="M221" s="34">
        <v>0</v>
      </c>
      <c r="N221" s="34">
        <v>0</v>
      </c>
      <c r="O221" s="34">
        <v>5800000</v>
      </c>
      <c r="P221" s="34">
        <v>5310000</v>
      </c>
      <c r="Q221" s="34">
        <v>143744.25</v>
      </c>
      <c r="R221" s="34">
        <v>0</v>
      </c>
      <c r="S221" s="34">
        <v>324987</v>
      </c>
      <c r="T221" s="34">
        <v>324987</v>
      </c>
      <c r="U221" s="34">
        <v>21268.75</v>
      </c>
      <c r="V221" s="34">
        <v>21268.75</v>
      </c>
      <c r="W221" s="34">
        <v>0</v>
      </c>
      <c r="X221" s="34">
        <v>21268.75</v>
      </c>
      <c r="Y221" s="12">
        <f t="shared" si="29"/>
        <v>5.6032241379310344E-2</v>
      </c>
      <c r="Z221" s="12">
        <f t="shared" si="30"/>
        <v>5.6032241379310344E-2</v>
      </c>
      <c r="AA221" s="12">
        <f t="shared" si="31"/>
        <v>0.94030073275862069</v>
      </c>
      <c r="AB221" s="12">
        <f t="shared" si="32"/>
        <v>0.99633297413793098</v>
      </c>
    </row>
    <row r="222" spans="1:28" s="17" customFormat="1" hidden="1" outlineLevel="4" x14ac:dyDescent="0.35">
      <c r="A222" s="11" t="s">
        <v>231</v>
      </c>
      <c r="B222" s="11" t="s">
        <v>233</v>
      </c>
      <c r="C222" s="11" t="s">
        <v>29</v>
      </c>
      <c r="D222" s="11" t="s">
        <v>80</v>
      </c>
      <c r="E222" s="11" t="s">
        <v>31</v>
      </c>
      <c r="F222" s="11" t="s">
        <v>32</v>
      </c>
      <c r="G222" s="11" t="s">
        <v>33</v>
      </c>
      <c r="H222" s="11" t="s">
        <v>34</v>
      </c>
      <c r="I222" s="11" t="s">
        <v>28</v>
      </c>
      <c r="J222" s="19" t="s">
        <v>81</v>
      </c>
      <c r="K222" s="34">
        <v>4946552</v>
      </c>
      <c r="L222" s="34">
        <v>4946552</v>
      </c>
      <c r="M222" s="34">
        <v>0</v>
      </c>
      <c r="N222" s="34">
        <v>0</v>
      </c>
      <c r="O222" s="34">
        <v>4946552</v>
      </c>
      <c r="P222" s="34">
        <v>0</v>
      </c>
      <c r="Q222" s="34">
        <v>2820340</v>
      </c>
      <c r="R222" s="34">
        <v>0</v>
      </c>
      <c r="S222" s="34">
        <v>1995612</v>
      </c>
      <c r="T222" s="34">
        <v>1995612</v>
      </c>
      <c r="U222" s="34">
        <v>130600</v>
      </c>
      <c r="V222" s="34">
        <v>130600</v>
      </c>
      <c r="W222" s="34">
        <v>0</v>
      </c>
      <c r="X222" s="34">
        <v>130600</v>
      </c>
      <c r="Y222" s="12">
        <f t="shared" si="29"/>
        <v>0.40343495833057047</v>
      </c>
      <c r="Z222" s="12">
        <f t="shared" si="30"/>
        <v>0.40343495833057047</v>
      </c>
      <c r="AA222" s="12">
        <f t="shared" si="31"/>
        <v>0.5701628123994249</v>
      </c>
      <c r="AB222" s="12">
        <f t="shared" si="32"/>
        <v>0.97359777072999543</v>
      </c>
    </row>
    <row r="223" spans="1:28" s="17" customFormat="1" hidden="1" outlineLevel="4" x14ac:dyDescent="0.35">
      <c r="A223" s="11" t="s">
        <v>231</v>
      </c>
      <c r="B223" s="11" t="s">
        <v>233</v>
      </c>
      <c r="C223" s="11" t="s">
        <v>29</v>
      </c>
      <c r="D223" s="11" t="s">
        <v>82</v>
      </c>
      <c r="E223" s="11" t="s">
        <v>31</v>
      </c>
      <c r="F223" s="11" t="s">
        <v>32</v>
      </c>
      <c r="G223" s="11" t="s">
        <v>33</v>
      </c>
      <c r="H223" s="11" t="s">
        <v>34</v>
      </c>
      <c r="I223" s="11" t="s">
        <v>28</v>
      </c>
      <c r="J223" s="19" t="s">
        <v>83</v>
      </c>
      <c r="K223" s="34">
        <v>100000000</v>
      </c>
      <c r="L223" s="34">
        <v>109000000</v>
      </c>
      <c r="M223" s="34">
        <v>0</v>
      </c>
      <c r="N223" s="34">
        <v>0</v>
      </c>
      <c r="O223" s="34">
        <v>109000000</v>
      </c>
      <c r="P223" s="34">
        <v>0</v>
      </c>
      <c r="Q223" s="34">
        <v>39388412</v>
      </c>
      <c r="R223" s="34">
        <v>0</v>
      </c>
      <c r="S223" s="34">
        <v>60744388</v>
      </c>
      <c r="T223" s="34">
        <v>60744388</v>
      </c>
      <c r="U223" s="34">
        <v>8867200</v>
      </c>
      <c r="V223" s="34">
        <v>8867200</v>
      </c>
      <c r="W223" s="34">
        <v>0</v>
      </c>
      <c r="X223" s="34">
        <v>8867200</v>
      </c>
      <c r="Y223" s="12">
        <f t="shared" si="29"/>
        <v>0.55728796330275232</v>
      </c>
      <c r="Z223" s="12">
        <f t="shared" si="30"/>
        <v>0.55728796330275232</v>
      </c>
      <c r="AA223" s="12">
        <f t="shared" si="31"/>
        <v>0.36136157798165136</v>
      </c>
      <c r="AB223" s="12">
        <f t="shared" si="32"/>
        <v>0.91864954128440368</v>
      </c>
    </row>
    <row r="224" spans="1:28" s="17" customFormat="1" hidden="1" outlineLevel="4" x14ac:dyDescent="0.35">
      <c r="A224" s="11" t="s">
        <v>231</v>
      </c>
      <c r="B224" s="11" t="s">
        <v>233</v>
      </c>
      <c r="C224" s="11" t="s">
        <v>29</v>
      </c>
      <c r="D224" s="11" t="s">
        <v>88</v>
      </c>
      <c r="E224" s="11" t="s">
        <v>31</v>
      </c>
      <c r="F224" s="11" t="s">
        <v>32</v>
      </c>
      <c r="G224" s="11" t="s">
        <v>33</v>
      </c>
      <c r="H224" s="11" t="s">
        <v>34</v>
      </c>
      <c r="I224" s="11" t="s">
        <v>28</v>
      </c>
      <c r="J224" s="19" t="s">
        <v>89</v>
      </c>
      <c r="K224" s="34">
        <v>100000000</v>
      </c>
      <c r="L224" s="34">
        <v>100000000</v>
      </c>
      <c r="M224" s="34">
        <v>0</v>
      </c>
      <c r="N224" s="34">
        <v>0</v>
      </c>
      <c r="O224" s="34">
        <v>100000000</v>
      </c>
      <c r="P224" s="34">
        <v>0</v>
      </c>
      <c r="Q224" s="34">
        <v>95339206</v>
      </c>
      <c r="R224" s="34">
        <v>0</v>
      </c>
      <c r="S224" s="34">
        <v>3750666</v>
      </c>
      <c r="T224" s="34">
        <v>3750666</v>
      </c>
      <c r="U224" s="34">
        <v>910128</v>
      </c>
      <c r="V224" s="34">
        <v>910128</v>
      </c>
      <c r="W224" s="34">
        <v>0</v>
      </c>
      <c r="X224" s="34">
        <v>910128</v>
      </c>
      <c r="Y224" s="12">
        <f t="shared" si="29"/>
        <v>3.7506659999999997E-2</v>
      </c>
      <c r="Z224" s="12">
        <f t="shared" si="30"/>
        <v>3.7506659999999997E-2</v>
      </c>
      <c r="AA224" s="12">
        <f t="shared" si="31"/>
        <v>0.95339205999999999</v>
      </c>
      <c r="AB224" s="12">
        <f t="shared" si="32"/>
        <v>0.99089872000000001</v>
      </c>
    </row>
    <row r="225" spans="1:28" s="17" customFormat="1" ht="130.5" hidden="1" outlineLevel="4" x14ac:dyDescent="0.35">
      <c r="A225" s="11" t="s">
        <v>231</v>
      </c>
      <c r="B225" s="11" t="s">
        <v>233</v>
      </c>
      <c r="C225" s="11" t="s">
        <v>29</v>
      </c>
      <c r="D225" s="11" t="s">
        <v>90</v>
      </c>
      <c r="E225" s="11" t="s">
        <v>31</v>
      </c>
      <c r="F225" s="11" t="s">
        <v>32</v>
      </c>
      <c r="G225" s="11" t="s">
        <v>33</v>
      </c>
      <c r="H225" s="11" t="s">
        <v>34</v>
      </c>
      <c r="I225" s="11" t="s">
        <v>28</v>
      </c>
      <c r="J225" s="19" t="s">
        <v>235</v>
      </c>
      <c r="K225" s="34">
        <v>550000000</v>
      </c>
      <c r="L225" s="34">
        <v>846000000</v>
      </c>
      <c r="M225" s="34">
        <v>0</v>
      </c>
      <c r="N225" s="34">
        <v>0</v>
      </c>
      <c r="O225" s="34">
        <v>846000000</v>
      </c>
      <c r="P225" s="34">
        <v>116000000</v>
      </c>
      <c r="Q225" s="34">
        <v>16342060</v>
      </c>
      <c r="R225" s="34">
        <v>0</v>
      </c>
      <c r="S225" s="34">
        <v>405500750</v>
      </c>
      <c r="T225" s="34">
        <v>405500750</v>
      </c>
      <c r="U225" s="34">
        <v>308157190</v>
      </c>
      <c r="V225" s="34">
        <v>308157190</v>
      </c>
      <c r="W225" s="34">
        <v>0</v>
      </c>
      <c r="X225" s="34">
        <v>308157190</v>
      </c>
      <c r="Y225" s="12">
        <f t="shared" si="29"/>
        <v>0.47931530732860522</v>
      </c>
      <c r="Z225" s="12">
        <f t="shared" si="30"/>
        <v>0.47931530732860522</v>
      </c>
      <c r="AA225" s="12">
        <f t="shared" si="31"/>
        <v>0.15643269503546101</v>
      </c>
      <c r="AB225" s="12">
        <f t="shared" si="32"/>
        <v>0.63574800236406626</v>
      </c>
    </row>
    <row r="226" spans="1:28" s="17" customFormat="1" hidden="1" outlineLevel="3" x14ac:dyDescent="0.35">
      <c r="A226" s="45"/>
      <c r="B226" s="45"/>
      <c r="C226" s="45" t="s">
        <v>489</v>
      </c>
      <c r="D226" s="45"/>
      <c r="E226" s="45"/>
      <c r="F226" s="45"/>
      <c r="G226" s="45"/>
      <c r="H226" s="45"/>
      <c r="I226" s="45"/>
      <c r="J226" s="46"/>
      <c r="K226" s="47">
        <f t="shared" ref="K226:X226" si="36">SUBTOTAL(9,K220:K225)</f>
        <v>804746552</v>
      </c>
      <c r="L226" s="47">
        <f t="shared" si="36"/>
        <v>1100746552</v>
      </c>
      <c r="M226" s="47">
        <f t="shared" si="36"/>
        <v>0</v>
      </c>
      <c r="N226" s="47">
        <f t="shared" si="36"/>
        <v>0</v>
      </c>
      <c r="O226" s="47">
        <f t="shared" si="36"/>
        <v>1100746552</v>
      </c>
      <c r="P226" s="47">
        <f t="shared" si="36"/>
        <v>121310000</v>
      </c>
      <c r="Q226" s="47">
        <f t="shared" si="36"/>
        <v>164702788.32999998</v>
      </c>
      <c r="R226" s="47">
        <f t="shared" si="36"/>
        <v>0</v>
      </c>
      <c r="S226" s="47">
        <f t="shared" si="36"/>
        <v>489556146.30000001</v>
      </c>
      <c r="T226" s="47">
        <f t="shared" si="36"/>
        <v>489556146.30000001</v>
      </c>
      <c r="U226" s="47">
        <f t="shared" si="36"/>
        <v>325177617.37</v>
      </c>
      <c r="V226" s="47">
        <f t="shared" si="36"/>
        <v>325177617.37</v>
      </c>
      <c r="W226" s="47">
        <f t="shared" si="36"/>
        <v>0</v>
      </c>
      <c r="X226" s="47">
        <f t="shared" si="36"/>
        <v>325177617.37</v>
      </c>
      <c r="Y226" s="48">
        <f t="shared" si="29"/>
        <v>0.44474919808788099</v>
      </c>
      <c r="Z226" s="48">
        <f t="shared" si="30"/>
        <v>0.44474919808788099</v>
      </c>
      <c r="AA226" s="48">
        <f t="shared" si="31"/>
        <v>0.25983527980199383</v>
      </c>
      <c r="AB226" s="48">
        <f t="shared" si="32"/>
        <v>0.70458447788987488</v>
      </c>
    </row>
    <row r="227" spans="1:28" s="17" customFormat="1" hidden="1" outlineLevel="4" x14ac:dyDescent="0.35">
      <c r="A227" s="11" t="s">
        <v>231</v>
      </c>
      <c r="B227" s="11" t="s">
        <v>233</v>
      </c>
      <c r="C227" s="11" t="s">
        <v>95</v>
      </c>
      <c r="D227" s="11" t="s">
        <v>100</v>
      </c>
      <c r="E227" s="11" t="s">
        <v>31</v>
      </c>
      <c r="F227" s="11" t="s">
        <v>32</v>
      </c>
      <c r="G227" s="11" t="s">
        <v>33</v>
      </c>
      <c r="H227" s="11" t="s">
        <v>34</v>
      </c>
      <c r="I227" s="11" t="s">
        <v>28</v>
      </c>
      <c r="J227" s="19" t="s">
        <v>101</v>
      </c>
      <c r="K227" s="34">
        <v>51827100</v>
      </c>
      <c r="L227" s="34">
        <v>51827100</v>
      </c>
      <c r="M227" s="34">
        <v>0</v>
      </c>
      <c r="N227" s="34">
        <v>0</v>
      </c>
      <c r="O227" s="34">
        <v>51827100</v>
      </c>
      <c r="P227" s="34">
        <v>0</v>
      </c>
      <c r="Q227" s="34">
        <v>0</v>
      </c>
      <c r="R227" s="34">
        <v>0</v>
      </c>
      <c r="S227" s="34">
        <v>41257660.5</v>
      </c>
      <c r="T227" s="34">
        <v>41257660.5</v>
      </c>
      <c r="U227" s="34">
        <v>10569439.5</v>
      </c>
      <c r="V227" s="34">
        <v>10569439.5</v>
      </c>
      <c r="W227" s="34">
        <v>0</v>
      </c>
      <c r="X227" s="34">
        <v>10569439.5</v>
      </c>
      <c r="Y227" s="12">
        <f t="shared" si="29"/>
        <v>0.79606345907835863</v>
      </c>
      <c r="Z227" s="12">
        <f t="shared" si="30"/>
        <v>0.79606345907835863</v>
      </c>
      <c r="AA227" s="12">
        <f t="shared" si="31"/>
        <v>0</v>
      </c>
      <c r="AB227" s="12">
        <f t="shared" si="32"/>
        <v>0.79606345907835863</v>
      </c>
    </row>
    <row r="228" spans="1:28" s="17" customFormat="1" hidden="1" outlineLevel="4" x14ac:dyDescent="0.35">
      <c r="A228" s="11" t="s">
        <v>231</v>
      </c>
      <c r="B228" s="11" t="s">
        <v>233</v>
      </c>
      <c r="C228" s="11" t="s">
        <v>95</v>
      </c>
      <c r="D228" s="11" t="s">
        <v>209</v>
      </c>
      <c r="E228" s="11" t="s">
        <v>31</v>
      </c>
      <c r="F228" s="11" t="s">
        <v>32</v>
      </c>
      <c r="G228" s="11" t="s">
        <v>33</v>
      </c>
      <c r="H228" s="11" t="s">
        <v>34</v>
      </c>
      <c r="I228" s="11" t="s">
        <v>28</v>
      </c>
      <c r="J228" s="19" t="s">
        <v>210</v>
      </c>
      <c r="K228" s="34">
        <v>59750000</v>
      </c>
      <c r="L228" s="34">
        <v>91859486.530000001</v>
      </c>
      <c r="M228" s="34">
        <v>0</v>
      </c>
      <c r="N228" s="34">
        <v>0</v>
      </c>
      <c r="O228" s="34">
        <v>91859486.530000001</v>
      </c>
      <c r="P228" s="34">
        <v>15375000</v>
      </c>
      <c r="Q228" s="34">
        <v>8441608.1600000001</v>
      </c>
      <c r="R228" s="34">
        <v>0</v>
      </c>
      <c r="S228" s="34">
        <v>60417878.369999997</v>
      </c>
      <c r="T228" s="34">
        <v>60417878.369999997</v>
      </c>
      <c r="U228" s="34">
        <v>7625000</v>
      </c>
      <c r="V228" s="34">
        <v>7625000</v>
      </c>
      <c r="W228" s="34">
        <v>0</v>
      </c>
      <c r="X228" s="34">
        <v>7625000.0000000037</v>
      </c>
      <c r="Y228" s="12">
        <f t="shared" si="29"/>
        <v>0.6577206193098889</v>
      </c>
      <c r="Z228" s="12">
        <f t="shared" si="30"/>
        <v>0.6577206193098889</v>
      </c>
      <c r="AA228" s="12">
        <f t="shared" si="31"/>
        <v>0.25927216730328484</v>
      </c>
      <c r="AB228" s="12">
        <f t="shared" si="32"/>
        <v>0.91699278661317374</v>
      </c>
    </row>
    <row r="229" spans="1:28" s="17" customFormat="1" hidden="1" outlineLevel="4" x14ac:dyDescent="0.35">
      <c r="A229" s="11" t="s">
        <v>231</v>
      </c>
      <c r="B229" s="11" t="s">
        <v>233</v>
      </c>
      <c r="C229" s="11" t="s">
        <v>95</v>
      </c>
      <c r="D229" s="11" t="s">
        <v>213</v>
      </c>
      <c r="E229" s="11" t="s">
        <v>31</v>
      </c>
      <c r="F229" s="11" t="s">
        <v>32</v>
      </c>
      <c r="G229" s="11" t="s">
        <v>33</v>
      </c>
      <c r="H229" s="11" t="s">
        <v>34</v>
      </c>
      <c r="I229" s="11" t="s">
        <v>28</v>
      </c>
      <c r="J229" s="19" t="s">
        <v>214</v>
      </c>
      <c r="K229" s="34">
        <v>98500000</v>
      </c>
      <c r="L229" s="34">
        <v>98500000</v>
      </c>
      <c r="M229" s="34">
        <v>0</v>
      </c>
      <c r="N229" s="34">
        <v>0</v>
      </c>
      <c r="O229" s="34">
        <v>98500000</v>
      </c>
      <c r="P229" s="34">
        <v>0</v>
      </c>
      <c r="Q229" s="34">
        <v>0</v>
      </c>
      <c r="R229" s="34">
        <v>0</v>
      </c>
      <c r="S229" s="34">
        <v>0</v>
      </c>
      <c r="T229" s="34">
        <v>0</v>
      </c>
      <c r="U229" s="34">
        <v>98500000</v>
      </c>
      <c r="V229" s="34">
        <v>98500000</v>
      </c>
      <c r="W229" s="34">
        <v>0</v>
      </c>
      <c r="X229" s="34">
        <v>98500000</v>
      </c>
      <c r="Y229" s="12">
        <f t="shared" si="29"/>
        <v>0</v>
      </c>
      <c r="Z229" s="12">
        <f t="shared" si="30"/>
        <v>0</v>
      </c>
      <c r="AA229" s="12">
        <f t="shared" si="31"/>
        <v>0</v>
      </c>
      <c r="AB229" s="12">
        <f t="shared" si="32"/>
        <v>0</v>
      </c>
    </row>
    <row r="230" spans="1:28" s="17" customFormat="1" hidden="1" outlineLevel="4" x14ac:dyDescent="0.35">
      <c r="A230" s="11" t="s">
        <v>231</v>
      </c>
      <c r="B230" s="11" t="s">
        <v>233</v>
      </c>
      <c r="C230" s="11" t="s">
        <v>95</v>
      </c>
      <c r="D230" s="11" t="s">
        <v>236</v>
      </c>
      <c r="E230" s="11" t="s">
        <v>31</v>
      </c>
      <c r="F230" s="11" t="s">
        <v>32</v>
      </c>
      <c r="G230" s="11" t="s">
        <v>33</v>
      </c>
      <c r="H230" s="11" t="s">
        <v>34</v>
      </c>
      <c r="I230" s="11" t="s">
        <v>28</v>
      </c>
      <c r="J230" s="19" t="s">
        <v>237</v>
      </c>
      <c r="K230" s="34">
        <v>40000000</v>
      </c>
      <c r="L230" s="34">
        <v>7890513.4699999997</v>
      </c>
      <c r="M230" s="34">
        <v>0</v>
      </c>
      <c r="N230" s="34">
        <v>0</v>
      </c>
      <c r="O230" s="34">
        <v>7890513.4699999997</v>
      </c>
      <c r="P230" s="34">
        <v>0</v>
      </c>
      <c r="Q230" s="34">
        <v>0</v>
      </c>
      <c r="R230" s="34">
        <v>0</v>
      </c>
      <c r="S230" s="34">
        <v>0</v>
      </c>
      <c r="T230" s="34">
        <v>0</v>
      </c>
      <c r="U230" s="34">
        <v>7890513.4699999997</v>
      </c>
      <c r="V230" s="34">
        <v>7890513.4699999997</v>
      </c>
      <c r="W230" s="34">
        <v>0</v>
      </c>
      <c r="X230" s="34">
        <v>7890513.4699999997</v>
      </c>
      <c r="Y230" s="12">
        <f t="shared" si="29"/>
        <v>0</v>
      </c>
      <c r="Z230" s="12">
        <f t="shared" si="30"/>
        <v>0</v>
      </c>
      <c r="AA230" s="12">
        <f t="shared" si="31"/>
        <v>0</v>
      </c>
      <c r="AB230" s="12">
        <f t="shared" si="32"/>
        <v>0</v>
      </c>
    </row>
    <row r="231" spans="1:28" s="17" customFormat="1" hidden="1" outlineLevel="4" x14ac:dyDescent="0.35">
      <c r="A231" s="11" t="s">
        <v>231</v>
      </c>
      <c r="B231" s="11" t="s">
        <v>233</v>
      </c>
      <c r="C231" s="11" t="s">
        <v>95</v>
      </c>
      <c r="D231" s="11" t="s">
        <v>215</v>
      </c>
      <c r="E231" s="11" t="s">
        <v>31</v>
      </c>
      <c r="F231" s="11" t="s">
        <v>32</v>
      </c>
      <c r="G231" s="11" t="s">
        <v>33</v>
      </c>
      <c r="H231" s="11" t="s">
        <v>34</v>
      </c>
      <c r="I231" s="11" t="s">
        <v>28</v>
      </c>
      <c r="J231" s="19" t="s">
        <v>216</v>
      </c>
      <c r="K231" s="34">
        <v>51500000</v>
      </c>
      <c r="L231" s="34">
        <v>51500000</v>
      </c>
      <c r="M231" s="34">
        <v>0</v>
      </c>
      <c r="N231" s="34">
        <v>0</v>
      </c>
      <c r="O231" s="34">
        <v>51500000</v>
      </c>
      <c r="P231" s="34">
        <v>0</v>
      </c>
      <c r="Q231" s="34">
        <v>13232865</v>
      </c>
      <c r="R231" s="34">
        <v>18353460</v>
      </c>
      <c r="S231" s="34">
        <v>12049416</v>
      </c>
      <c r="T231" s="34">
        <v>12049416</v>
      </c>
      <c r="U231" s="34">
        <v>7864259</v>
      </c>
      <c r="V231" s="34">
        <v>7864259</v>
      </c>
      <c r="W231" s="34">
        <v>0</v>
      </c>
      <c r="X231" s="34">
        <v>7864259</v>
      </c>
      <c r="Y231" s="12">
        <f t="shared" si="29"/>
        <v>0.2339692427184466</v>
      </c>
      <c r="Z231" s="12">
        <f t="shared" si="30"/>
        <v>0.2339692427184466</v>
      </c>
      <c r="AA231" s="12">
        <f t="shared" si="31"/>
        <v>0.61332669902912618</v>
      </c>
      <c r="AB231" s="12">
        <f t="shared" si="32"/>
        <v>0.84729594174757272</v>
      </c>
    </row>
    <row r="232" spans="1:28" s="17" customFormat="1" hidden="1" outlineLevel="3" x14ac:dyDescent="0.35">
      <c r="A232" s="45"/>
      <c r="B232" s="45"/>
      <c r="C232" s="45" t="s">
        <v>490</v>
      </c>
      <c r="D232" s="45"/>
      <c r="E232" s="45"/>
      <c r="F232" s="45"/>
      <c r="G232" s="45"/>
      <c r="H232" s="45"/>
      <c r="I232" s="45"/>
      <c r="J232" s="46"/>
      <c r="K232" s="47">
        <f t="shared" ref="K232:X232" si="37">SUBTOTAL(9,K227:K231)</f>
        <v>301577100</v>
      </c>
      <c r="L232" s="47">
        <f t="shared" si="37"/>
        <v>301577100</v>
      </c>
      <c r="M232" s="47">
        <f t="shared" si="37"/>
        <v>0</v>
      </c>
      <c r="N232" s="47">
        <f t="shared" si="37"/>
        <v>0</v>
      </c>
      <c r="O232" s="47">
        <f t="shared" si="37"/>
        <v>301577100</v>
      </c>
      <c r="P232" s="47">
        <f t="shared" si="37"/>
        <v>15375000</v>
      </c>
      <c r="Q232" s="47">
        <f t="shared" si="37"/>
        <v>21674473.16</v>
      </c>
      <c r="R232" s="47">
        <f t="shared" si="37"/>
        <v>18353460</v>
      </c>
      <c r="S232" s="47">
        <f t="shared" si="37"/>
        <v>113724954.87</v>
      </c>
      <c r="T232" s="47">
        <f t="shared" si="37"/>
        <v>113724954.87</v>
      </c>
      <c r="U232" s="47">
        <f t="shared" si="37"/>
        <v>132449211.97</v>
      </c>
      <c r="V232" s="47">
        <f t="shared" si="37"/>
        <v>132449211.97</v>
      </c>
      <c r="W232" s="47">
        <f t="shared" si="37"/>
        <v>0</v>
      </c>
      <c r="X232" s="47">
        <f t="shared" si="37"/>
        <v>132449211.97</v>
      </c>
      <c r="Y232" s="48">
        <f t="shared" si="29"/>
        <v>0.37710076418269162</v>
      </c>
      <c r="Z232" s="48">
        <f t="shared" si="30"/>
        <v>0.37710076418269162</v>
      </c>
      <c r="AA232" s="48">
        <f t="shared" si="31"/>
        <v>0.18371067683852652</v>
      </c>
      <c r="AB232" s="48">
        <f t="shared" si="32"/>
        <v>0.56081144102121816</v>
      </c>
    </row>
    <row r="233" spans="1:28" s="17" customFormat="1" ht="29" hidden="1" outlineLevel="4" x14ac:dyDescent="0.35">
      <c r="A233" s="11" t="s">
        <v>231</v>
      </c>
      <c r="B233" s="11" t="s">
        <v>233</v>
      </c>
      <c r="C233" s="11" t="s">
        <v>102</v>
      </c>
      <c r="D233" s="11" t="s">
        <v>238</v>
      </c>
      <c r="E233" s="11" t="s">
        <v>31</v>
      </c>
      <c r="F233" s="11" t="s">
        <v>41</v>
      </c>
      <c r="G233" s="11" t="s">
        <v>104</v>
      </c>
      <c r="H233" s="11" t="s">
        <v>34</v>
      </c>
      <c r="I233" s="11" t="s">
        <v>28</v>
      </c>
      <c r="J233" s="19" t="s">
        <v>239</v>
      </c>
      <c r="K233" s="34">
        <v>403285054</v>
      </c>
      <c r="L233" s="34">
        <v>403285054</v>
      </c>
      <c r="M233" s="34">
        <v>0</v>
      </c>
      <c r="N233" s="34">
        <v>0</v>
      </c>
      <c r="O233" s="34">
        <v>403285054</v>
      </c>
      <c r="P233" s="34">
        <v>0</v>
      </c>
      <c r="Q233" s="34">
        <v>185257030.30000001</v>
      </c>
      <c r="R233" s="34">
        <v>13006209.6</v>
      </c>
      <c r="S233" s="34">
        <v>193054201.22</v>
      </c>
      <c r="T233" s="34">
        <v>193054201.22</v>
      </c>
      <c r="U233" s="34">
        <v>11967612.880000001</v>
      </c>
      <c r="V233" s="34">
        <v>11967612.880000001</v>
      </c>
      <c r="W233" s="34">
        <v>0</v>
      </c>
      <c r="X233" s="34">
        <v>11967612.87999999</v>
      </c>
      <c r="Y233" s="12">
        <f t="shared" si="29"/>
        <v>0.47870408115843538</v>
      </c>
      <c r="Z233" s="12">
        <f t="shared" si="30"/>
        <v>0.47870408115843538</v>
      </c>
      <c r="AA233" s="12">
        <f t="shared" si="31"/>
        <v>0.49162059921020529</v>
      </c>
      <c r="AB233" s="12">
        <f t="shared" si="32"/>
        <v>0.97032468036864072</v>
      </c>
    </row>
    <row r="234" spans="1:28" s="17" customFormat="1" hidden="1" outlineLevel="4" x14ac:dyDescent="0.35">
      <c r="A234" s="11" t="s">
        <v>231</v>
      </c>
      <c r="B234" s="11" t="s">
        <v>233</v>
      </c>
      <c r="C234" s="11" t="s">
        <v>102</v>
      </c>
      <c r="D234" s="11" t="s">
        <v>112</v>
      </c>
      <c r="E234" s="11" t="s">
        <v>31</v>
      </c>
      <c r="F234" s="11" t="s">
        <v>41</v>
      </c>
      <c r="G234" s="11" t="s">
        <v>113</v>
      </c>
      <c r="H234" s="11" t="s">
        <v>34</v>
      </c>
      <c r="I234" s="11" t="s">
        <v>28</v>
      </c>
      <c r="J234" s="19" t="s">
        <v>114</v>
      </c>
      <c r="K234" s="34">
        <v>52116660</v>
      </c>
      <c r="L234" s="34">
        <v>52116660</v>
      </c>
      <c r="M234" s="34">
        <v>0</v>
      </c>
      <c r="N234" s="34">
        <v>0</v>
      </c>
      <c r="O234" s="34">
        <v>52116660</v>
      </c>
      <c r="P234" s="34">
        <v>0</v>
      </c>
      <c r="Q234" s="34">
        <v>33579555.020000003</v>
      </c>
      <c r="R234" s="34">
        <v>0</v>
      </c>
      <c r="S234" s="34">
        <v>0</v>
      </c>
      <c r="T234" s="34">
        <v>0</v>
      </c>
      <c r="U234" s="34">
        <v>18537104.98</v>
      </c>
      <c r="V234" s="34">
        <v>18537104.98</v>
      </c>
      <c r="W234" s="34">
        <v>0</v>
      </c>
      <c r="X234" s="34">
        <v>18537104.979999997</v>
      </c>
      <c r="Y234" s="12">
        <f t="shared" si="29"/>
        <v>0</v>
      </c>
      <c r="Z234" s="12">
        <f t="shared" si="30"/>
        <v>0</v>
      </c>
      <c r="AA234" s="12">
        <f t="shared" si="31"/>
        <v>0.64431517714297126</v>
      </c>
      <c r="AB234" s="12">
        <f t="shared" si="32"/>
        <v>0.64431517714297126</v>
      </c>
    </row>
    <row r="235" spans="1:28" s="17" customFormat="1" hidden="1" outlineLevel="3" x14ac:dyDescent="0.35">
      <c r="A235" s="45"/>
      <c r="B235" s="45"/>
      <c r="C235" s="45" t="s">
        <v>491</v>
      </c>
      <c r="D235" s="45"/>
      <c r="E235" s="45"/>
      <c r="F235" s="45"/>
      <c r="G235" s="45"/>
      <c r="H235" s="45"/>
      <c r="I235" s="45"/>
      <c r="J235" s="46"/>
      <c r="K235" s="47">
        <f t="shared" ref="K235:X235" si="38">SUBTOTAL(9,K233:K234)</f>
        <v>455401714</v>
      </c>
      <c r="L235" s="47">
        <f t="shared" si="38"/>
        <v>455401714</v>
      </c>
      <c r="M235" s="47">
        <f t="shared" si="38"/>
        <v>0</v>
      </c>
      <c r="N235" s="47">
        <f t="shared" si="38"/>
        <v>0</v>
      </c>
      <c r="O235" s="47">
        <f t="shared" si="38"/>
        <v>455401714</v>
      </c>
      <c r="P235" s="47">
        <f t="shared" si="38"/>
        <v>0</v>
      </c>
      <c r="Q235" s="47">
        <f t="shared" si="38"/>
        <v>218836585.32000002</v>
      </c>
      <c r="R235" s="47">
        <f t="shared" si="38"/>
        <v>13006209.6</v>
      </c>
      <c r="S235" s="47">
        <f t="shared" si="38"/>
        <v>193054201.22</v>
      </c>
      <c r="T235" s="47">
        <f t="shared" si="38"/>
        <v>193054201.22</v>
      </c>
      <c r="U235" s="47">
        <f t="shared" si="38"/>
        <v>30504717.859999999</v>
      </c>
      <c r="V235" s="47">
        <f t="shared" si="38"/>
        <v>30504717.859999999</v>
      </c>
      <c r="W235" s="47">
        <f t="shared" si="38"/>
        <v>0</v>
      </c>
      <c r="X235" s="47">
        <f t="shared" si="38"/>
        <v>30504717.859999985</v>
      </c>
      <c r="Y235" s="48">
        <f t="shared" si="29"/>
        <v>0.42392067329812466</v>
      </c>
      <c r="Z235" s="48">
        <f t="shared" si="30"/>
        <v>0.42392067329812466</v>
      </c>
      <c r="AA235" s="48">
        <f t="shared" si="31"/>
        <v>0.50909513028315045</v>
      </c>
      <c r="AB235" s="48">
        <f t="shared" si="32"/>
        <v>0.93301580358127512</v>
      </c>
    </row>
    <row r="236" spans="1:28" s="17" customFormat="1" ht="87" hidden="1" outlineLevel="4" x14ac:dyDescent="0.35">
      <c r="A236" s="11" t="s">
        <v>231</v>
      </c>
      <c r="B236" s="11" t="s">
        <v>233</v>
      </c>
      <c r="C236" s="11" t="s">
        <v>36</v>
      </c>
      <c r="D236" s="11" t="s">
        <v>37</v>
      </c>
      <c r="E236" s="11" t="s">
        <v>63</v>
      </c>
      <c r="F236" s="11" t="s">
        <v>32</v>
      </c>
      <c r="G236" s="11" t="s">
        <v>39</v>
      </c>
      <c r="H236" s="11" t="s">
        <v>34</v>
      </c>
      <c r="I236" s="11" t="s">
        <v>28</v>
      </c>
      <c r="J236" s="19" t="s">
        <v>329</v>
      </c>
      <c r="K236" s="34">
        <v>25294932</v>
      </c>
      <c r="L236" s="34">
        <v>22231328</v>
      </c>
      <c r="M236" s="34">
        <v>0</v>
      </c>
      <c r="N236" s="34">
        <v>0</v>
      </c>
      <c r="O236" s="34">
        <v>22231328</v>
      </c>
      <c r="P236" s="34">
        <v>0</v>
      </c>
      <c r="Q236" s="34">
        <v>6004839.4299999997</v>
      </c>
      <c r="R236" s="34">
        <v>0</v>
      </c>
      <c r="S236" s="34">
        <v>16226488.57</v>
      </c>
      <c r="T236" s="34">
        <v>16226488.57</v>
      </c>
      <c r="U236" s="34">
        <v>0</v>
      </c>
      <c r="V236" s="34">
        <v>0</v>
      </c>
      <c r="W236" s="34">
        <v>0</v>
      </c>
      <c r="X236" s="34">
        <v>0</v>
      </c>
      <c r="Y236" s="12">
        <f t="shared" si="29"/>
        <v>0.72989290473335644</v>
      </c>
      <c r="Z236" s="12">
        <f t="shared" si="30"/>
        <v>0.72989290473335644</v>
      </c>
      <c r="AA236" s="12">
        <f t="shared" si="31"/>
        <v>0.2701070952666435</v>
      </c>
      <c r="AB236" s="12">
        <f t="shared" si="32"/>
        <v>1</v>
      </c>
    </row>
    <row r="237" spans="1:28" s="17" customFormat="1" ht="87" hidden="1" outlineLevel="4" x14ac:dyDescent="0.35">
      <c r="A237" s="11" t="s">
        <v>231</v>
      </c>
      <c r="B237" s="11" t="s">
        <v>233</v>
      </c>
      <c r="C237" s="11" t="s">
        <v>36</v>
      </c>
      <c r="D237" s="11" t="s">
        <v>37</v>
      </c>
      <c r="E237" s="11" t="s">
        <v>115</v>
      </c>
      <c r="F237" s="11" t="s">
        <v>32</v>
      </c>
      <c r="G237" s="11" t="s">
        <v>39</v>
      </c>
      <c r="H237" s="11" t="s">
        <v>34</v>
      </c>
      <c r="I237" s="11" t="s">
        <v>28</v>
      </c>
      <c r="J237" s="19" t="s">
        <v>330</v>
      </c>
      <c r="K237" s="34">
        <v>13215206</v>
      </c>
      <c r="L237" s="34">
        <v>14872578</v>
      </c>
      <c r="M237" s="34">
        <v>0</v>
      </c>
      <c r="N237" s="34">
        <v>0</v>
      </c>
      <c r="O237" s="34">
        <v>14872578</v>
      </c>
      <c r="P237" s="34">
        <v>0</v>
      </c>
      <c r="Q237" s="34">
        <v>3398601.97</v>
      </c>
      <c r="R237" s="34">
        <v>0</v>
      </c>
      <c r="S237" s="34">
        <v>11473976.029999999</v>
      </c>
      <c r="T237" s="34">
        <v>11473976.029999999</v>
      </c>
      <c r="U237" s="34">
        <v>0</v>
      </c>
      <c r="V237" s="34">
        <v>0</v>
      </c>
      <c r="W237" s="34">
        <v>0</v>
      </c>
      <c r="X237" s="34">
        <v>0</v>
      </c>
      <c r="Y237" s="12">
        <f t="shared" si="29"/>
        <v>0.77148534907666977</v>
      </c>
      <c r="Z237" s="12">
        <f t="shared" si="30"/>
        <v>0.77148534907666977</v>
      </c>
      <c r="AA237" s="12">
        <f t="shared" si="31"/>
        <v>0.22851465092333018</v>
      </c>
      <c r="AB237" s="12">
        <f t="shared" si="32"/>
        <v>1</v>
      </c>
    </row>
    <row r="238" spans="1:28" s="17" customFormat="1" ht="87" hidden="1" outlineLevel="4" x14ac:dyDescent="0.35">
      <c r="A238" s="11" t="s">
        <v>231</v>
      </c>
      <c r="B238" s="11" t="s">
        <v>233</v>
      </c>
      <c r="C238" s="11" t="s">
        <v>36</v>
      </c>
      <c r="D238" s="11" t="s">
        <v>37</v>
      </c>
      <c r="E238" s="11" t="s">
        <v>240</v>
      </c>
      <c r="F238" s="11" t="s">
        <v>32</v>
      </c>
      <c r="G238" s="11" t="s">
        <v>39</v>
      </c>
      <c r="H238" s="11" t="s">
        <v>34</v>
      </c>
      <c r="I238" s="11" t="s">
        <v>28</v>
      </c>
      <c r="J238" s="19" t="s">
        <v>362</v>
      </c>
      <c r="K238" s="34">
        <v>940000000</v>
      </c>
      <c r="L238" s="34">
        <v>752000000</v>
      </c>
      <c r="M238" s="34">
        <v>0</v>
      </c>
      <c r="N238" s="34">
        <v>0</v>
      </c>
      <c r="O238" s="34">
        <v>752000000</v>
      </c>
      <c r="P238" s="34">
        <v>0</v>
      </c>
      <c r="Q238" s="34">
        <v>30372424.969999999</v>
      </c>
      <c r="R238" s="34">
        <v>0</v>
      </c>
      <c r="S238" s="34">
        <v>721627575.02999997</v>
      </c>
      <c r="T238" s="34">
        <v>721627575.02999997</v>
      </c>
      <c r="U238" s="34">
        <v>0</v>
      </c>
      <c r="V238" s="34">
        <v>0</v>
      </c>
      <c r="W238" s="34">
        <v>0</v>
      </c>
      <c r="X238" s="34">
        <v>0</v>
      </c>
      <c r="Y238" s="12">
        <f t="shared" si="29"/>
        <v>0.95961113700797873</v>
      </c>
      <c r="Z238" s="12">
        <f t="shared" si="30"/>
        <v>0.95961113700797873</v>
      </c>
      <c r="AA238" s="12">
        <f t="shared" si="31"/>
        <v>4.0388862992021275E-2</v>
      </c>
      <c r="AB238" s="12">
        <f t="shared" si="32"/>
        <v>1</v>
      </c>
    </row>
    <row r="239" spans="1:28" s="17" customFormat="1" ht="58" hidden="1" outlineLevel="4" x14ac:dyDescent="0.35">
      <c r="A239" s="11" t="s">
        <v>231</v>
      </c>
      <c r="B239" s="11" t="s">
        <v>233</v>
      </c>
      <c r="C239" s="11" t="s">
        <v>36</v>
      </c>
      <c r="D239" s="11" t="s">
        <v>37</v>
      </c>
      <c r="E239" s="11" t="s">
        <v>116</v>
      </c>
      <c r="F239" s="11" t="s">
        <v>32</v>
      </c>
      <c r="G239" s="11" t="s">
        <v>39</v>
      </c>
      <c r="H239" s="11" t="s">
        <v>34</v>
      </c>
      <c r="I239" s="11" t="s">
        <v>28</v>
      </c>
      <c r="J239" s="19" t="s">
        <v>331</v>
      </c>
      <c r="K239" s="34">
        <v>48217115</v>
      </c>
      <c r="L239" s="34">
        <v>48031839</v>
      </c>
      <c r="M239" s="34">
        <v>0</v>
      </c>
      <c r="N239" s="34">
        <v>0</v>
      </c>
      <c r="O239" s="34">
        <v>48031839</v>
      </c>
      <c r="P239" s="34">
        <v>0</v>
      </c>
      <c r="Q239" s="34">
        <v>1558934.17</v>
      </c>
      <c r="R239" s="34">
        <v>0</v>
      </c>
      <c r="S239" s="34">
        <v>46472904.829999998</v>
      </c>
      <c r="T239" s="34">
        <v>46472904.829999998</v>
      </c>
      <c r="U239" s="34">
        <v>0</v>
      </c>
      <c r="V239" s="34">
        <v>0</v>
      </c>
      <c r="W239" s="34">
        <v>0</v>
      </c>
      <c r="X239" s="34">
        <v>0</v>
      </c>
      <c r="Y239" s="12">
        <f t="shared" si="29"/>
        <v>0.96754373343897992</v>
      </c>
      <c r="Z239" s="12">
        <f t="shared" si="30"/>
        <v>0.96754373343897992</v>
      </c>
      <c r="AA239" s="12">
        <f t="shared" si="31"/>
        <v>3.2456266561020075E-2</v>
      </c>
      <c r="AB239" s="12">
        <f t="shared" si="32"/>
        <v>1</v>
      </c>
    </row>
    <row r="240" spans="1:28" s="17" customFormat="1" ht="145" hidden="1" outlineLevel="4" x14ac:dyDescent="0.35">
      <c r="A240" s="11" t="s">
        <v>231</v>
      </c>
      <c r="B240" s="11" t="s">
        <v>233</v>
      </c>
      <c r="C240" s="11" t="s">
        <v>36</v>
      </c>
      <c r="D240" s="11" t="s">
        <v>37</v>
      </c>
      <c r="E240" s="11" t="s">
        <v>241</v>
      </c>
      <c r="F240" s="11" t="s">
        <v>32</v>
      </c>
      <c r="G240" s="11" t="s">
        <v>39</v>
      </c>
      <c r="H240" s="11" t="s">
        <v>34</v>
      </c>
      <c r="I240" s="11" t="s">
        <v>28</v>
      </c>
      <c r="J240" s="19" t="s">
        <v>363</v>
      </c>
      <c r="K240" s="34">
        <v>500000000</v>
      </c>
      <c r="L240" s="34">
        <v>392000000</v>
      </c>
      <c r="M240" s="34">
        <v>0</v>
      </c>
      <c r="N240" s="34">
        <v>0</v>
      </c>
      <c r="O240" s="34">
        <v>392000000</v>
      </c>
      <c r="P240" s="34">
        <v>0</v>
      </c>
      <c r="Q240" s="34">
        <v>0</v>
      </c>
      <c r="R240" s="34">
        <v>0</v>
      </c>
      <c r="S240" s="34">
        <v>392000000</v>
      </c>
      <c r="T240" s="34">
        <v>392000000</v>
      </c>
      <c r="U240" s="34">
        <v>0</v>
      </c>
      <c r="V240" s="34">
        <v>0</v>
      </c>
      <c r="W240" s="34">
        <v>0</v>
      </c>
      <c r="X240" s="34">
        <v>0</v>
      </c>
      <c r="Y240" s="12">
        <f t="shared" si="29"/>
        <v>1</v>
      </c>
      <c r="Z240" s="12">
        <f t="shared" si="30"/>
        <v>1</v>
      </c>
      <c r="AA240" s="12">
        <f t="shared" si="31"/>
        <v>0</v>
      </c>
      <c r="AB240" s="12">
        <f t="shared" si="32"/>
        <v>1</v>
      </c>
    </row>
    <row r="241" spans="1:28" s="17" customFormat="1" ht="203" hidden="1" outlineLevel="4" x14ac:dyDescent="0.35">
      <c r="A241" s="11" t="s">
        <v>231</v>
      </c>
      <c r="B241" s="11" t="s">
        <v>233</v>
      </c>
      <c r="C241" s="11" t="s">
        <v>36</v>
      </c>
      <c r="D241" s="11" t="s">
        <v>37</v>
      </c>
      <c r="E241" s="11" t="s">
        <v>242</v>
      </c>
      <c r="F241" s="11" t="s">
        <v>32</v>
      </c>
      <c r="G241" s="11" t="s">
        <v>39</v>
      </c>
      <c r="H241" s="11" t="s">
        <v>34</v>
      </c>
      <c r="I241" s="11" t="s">
        <v>28</v>
      </c>
      <c r="J241" s="19" t="s">
        <v>364</v>
      </c>
      <c r="K241" s="34">
        <v>150000000</v>
      </c>
      <c r="L241" s="34">
        <v>150000000</v>
      </c>
      <c r="M241" s="34">
        <v>0</v>
      </c>
      <c r="N241" s="34">
        <v>0</v>
      </c>
      <c r="O241" s="34">
        <v>150000000</v>
      </c>
      <c r="P241" s="34">
        <v>0</v>
      </c>
      <c r="Q241" s="34">
        <v>0</v>
      </c>
      <c r="R241" s="34">
        <v>0</v>
      </c>
      <c r="S241" s="34">
        <v>150000000</v>
      </c>
      <c r="T241" s="34">
        <v>150000000</v>
      </c>
      <c r="U241" s="34">
        <v>0</v>
      </c>
      <c r="V241" s="34">
        <v>0</v>
      </c>
      <c r="W241" s="34">
        <v>0</v>
      </c>
      <c r="X241" s="34">
        <v>0</v>
      </c>
      <c r="Y241" s="12">
        <f t="shared" si="29"/>
        <v>1</v>
      </c>
      <c r="Z241" s="12">
        <f t="shared" si="30"/>
        <v>1</v>
      </c>
      <c r="AA241" s="12">
        <f t="shared" si="31"/>
        <v>0</v>
      </c>
      <c r="AB241" s="12">
        <f t="shared" si="32"/>
        <v>1</v>
      </c>
    </row>
    <row r="242" spans="1:28" s="17" customFormat="1" ht="101.5" hidden="1" outlineLevel="4" x14ac:dyDescent="0.35">
      <c r="A242" s="11" t="s">
        <v>231</v>
      </c>
      <c r="B242" s="11" t="s">
        <v>233</v>
      </c>
      <c r="C242" s="11" t="s">
        <v>36</v>
      </c>
      <c r="D242" s="11" t="s">
        <v>37</v>
      </c>
      <c r="E242" s="11" t="s">
        <v>243</v>
      </c>
      <c r="F242" s="11" t="s">
        <v>32</v>
      </c>
      <c r="G242" s="11" t="s">
        <v>39</v>
      </c>
      <c r="H242" s="11" t="s">
        <v>34</v>
      </c>
      <c r="I242" s="11" t="s">
        <v>28</v>
      </c>
      <c r="J242" s="19" t="s">
        <v>365</v>
      </c>
      <c r="K242" s="34">
        <v>60000000</v>
      </c>
      <c r="L242" s="34">
        <v>60000000</v>
      </c>
      <c r="M242" s="34">
        <v>0</v>
      </c>
      <c r="N242" s="34">
        <v>0</v>
      </c>
      <c r="O242" s="34">
        <v>60000000</v>
      </c>
      <c r="P242" s="34">
        <v>0</v>
      </c>
      <c r="Q242" s="34">
        <v>0</v>
      </c>
      <c r="R242" s="34">
        <v>0</v>
      </c>
      <c r="S242" s="34">
        <v>60000000</v>
      </c>
      <c r="T242" s="34">
        <v>60000000</v>
      </c>
      <c r="U242" s="34">
        <v>0</v>
      </c>
      <c r="V242" s="34">
        <v>0</v>
      </c>
      <c r="W242" s="34">
        <v>0</v>
      </c>
      <c r="X242" s="34">
        <v>0</v>
      </c>
      <c r="Y242" s="12">
        <f t="shared" si="29"/>
        <v>1</v>
      </c>
      <c r="Z242" s="12">
        <f t="shared" si="30"/>
        <v>1</v>
      </c>
      <c r="AA242" s="12">
        <f t="shared" si="31"/>
        <v>0</v>
      </c>
      <c r="AB242" s="12">
        <f t="shared" si="32"/>
        <v>1</v>
      </c>
    </row>
    <row r="243" spans="1:28" s="17" customFormat="1" ht="87" hidden="1" outlineLevel="4" x14ac:dyDescent="0.35">
      <c r="A243" s="11" t="s">
        <v>231</v>
      </c>
      <c r="B243" s="11" t="s">
        <v>233</v>
      </c>
      <c r="C243" s="11" t="s">
        <v>36</v>
      </c>
      <c r="D243" s="11" t="s">
        <v>37</v>
      </c>
      <c r="E243" s="11" t="s">
        <v>117</v>
      </c>
      <c r="F243" s="11" t="s">
        <v>32</v>
      </c>
      <c r="G243" s="11" t="s">
        <v>39</v>
      </c>
      <c r="H243" s="11" t="s">
        <v>34</v>
      </c>
      <c r="I243" s="11" t="s">
        <v>28</v>
      </c>
      <c r="J243" s="19" t="s">
        <v>366</v>
      </c>
      <c r="K243" s="34">
        <v>17449277</v>
      </c>
      <c r="L243" s="34">
        <v>17449277</v>
      </c>
      <c r="M243" s="34">
        <v>0</v>
      </c>
      <c r="N243" s="34">
        <v>0</v>
      </c>
      <c r="O243" s="34">
        <v>17449277</v>
      </c>
      <c r="P243" s="34">
        <v>0</v>
      </c>
      <c r="Q243" s="34">
        <v>277</v>
      </c>
      <c r="R243" s="34">
        <v>0</v>
      </c>
      <c r="S243" s="34">
        <v>17449000</v>
      </c>
      <c r="T243" s="34">
        <v>17449000</v>
      </c>
      <c r="U243" s="34">
        <v>0</v>
      </c>
      <c r="V243" s="34">
        <v>0</v>
      </c>
      <c r="W243" s="34">
        <v>0</v>
      </c>
      <c r="X243" s="34">
        <v>0</v>
      </c>
      <c r="Y243" s="12">
        <f t="shared" si="29"/>
        <v>0.99998412541677228</v>
      </c>
      <c r="Z243" s="12">
        <f t="shared" si="30"/>
        <v>0.99998412541677228</v>
      </c>
      <c r="AA243" s="12">
        <f t="shared" si="31"/>
        <v>1.5874583227717688E-5</v>
      </c>
      <c r="AB243" s="12">
        <f t="shared" si="32"/>
        <v>1</v>
      </c>
    </row>
    <row r="244" spans="1:28" s="17" customFormat="1" ht="203" hidden="1" outlineLevel="4" x14ac:dyDescent="0.35">
      <c r="A244" s="11" t="s">
        <v>231</v>
      </c>
      <c r="B244" s="11" t="s">
        <v>233</v>
      </c>
      <c r="C244" s="11" t="s">
        <v>36</v>
      </c>
      <c r="D244" s="11" t="s">
        <v>37</v>
      </c>
      <c r="E244" s="11" t="s">
        <v>244</v>
      </c>
      <c r="F244" s="11" t="s">
        <v>32</v>
      </c>
      <c r="G244" s="11" t="s">
        <v>39</v>
      </c>
      <c r="H244" s="11" t="s">
        <v>34</v>
      </c>
      <c r="I244" s="11" t="s">
        <v>28</v>
      </c>
      <c r="J244" s="19" t="s">
        <v>367</v>
      </c>
      <c r="K244" s="34">
        <v>10000000</v>
      </c>
      <c r="L244" s="34">
        <v>10000000</v>
      </c>
      <c r="M244" s="34">
        <v>0</v>
      </c>
      <c r="N244" s="34">
        <v>0</v>
      </c>
      <c r="O244" s="34">
        <v>10000000</v>
      </c>
      <c r="P244" s="34">
        <v>0</v>
      </c>
      <c r="Q244" s="34">
        <v>1650980</v>
      </c>
      <c r="R244" s="34">
        <v>0</v>
      </c>
      <c r="S244" s="34">
        <v>8349020</v>
      </c>
      <c r="T244" s="34">
        <v>8349020</v>
      </c>
      <c r="U244" s="34">
        <v>0</v>
      </c>
      <c r="V244" s="34">
        <v>0</v>
      </c>
      <c r="W244" s="34">
        <v>0</v>
      </c>
      <c r="X244" s="34">
        <v>0</v>
      </c>
      <c r="Y244" s="12">
        <f t="shared" si="29"/>
        <v>0.83490200000000003</v>
      </c>
      <c r="Z244" s="12">
        <f t="shared" si="30"/>
        <v>0.83490200000000003</v>
      </c>
      <c r="AA244" s="12">
        <f t="shared" si="31"/>
        <v>0.16509799999999999</v>
      </c>
      <c r="AB244" s="12">
        <f t="shared" si="32"/>
        <v>1</v>
      </c>
    </row>
    <row r="245" spans="1:28" s="17" customFormat="1" ht="188.5" hidden="1" outlineLevel="4" x14ac:dyDescent="0.35">
      <c r="A245" s="11" t="s">
        <v>231</v>
      </c>
      <c r="B245" s="11" t="s">
        <v>233</v>
      </c>
      <c r="C245" s="11" t="s">
        <v>36</v>
      </c>
      <c r="D245" s="11" t="s">
        <v>37</v>
      </c>
      <c r="E245" s="11" t="s">
        <v>245</v>
      </c>
      <c r="F245" s="11" t="s">
        <v>32</v>
      </c>
      <c r="G245" s="11" t="s">
        <v>39</v>
      </c>
      <c r="H245" s="11" t="s">
        <v>34</v>
      </c>
      <c r="I245" s="11" t="s">
        <v>28</v>
      </c>
      <c r="J245" s="20" t="s">
        <v>454</v>
      </c>
      <c r="K245" s="34">
        <v>28350000</v>
      </c>
      <c r="L245" s="34">
        <v>0</v>
      </c>
      <c r="M245" s="34">
        <v>0</v>
      </c>
      <c r="N245" s="34">
        <v>0</v>
      </c>
      <c r="O245" s="34">
        <v>0</v>
      </c>
      <c r="P245" s="34">
        <v>0</v>
      </c>
      <c r="Q245" s="34">
        <v>0</v>
      </c>
      <c r="R245" s="34">
        <v>0</v>
      </c>
      <c r="S245" s="34">
        <v>0</v>
      </c>
      <c r="T245" s="34">
        <v>0</v>
      </c>
      <c r="U245" s="34">
        <v>0</v>
      </c>
      <c r="V245" s="34">
        <v>0</v>
      </c>
      <c r="W245" s="34">
        <v>0</v>
      </c>
      <c r="X245" s="34">
        <v>0</v>
      </c>
      <c r="Y245" s="12">
        <f t="shared" si="29"/>
        <v>0</v>
      </c>
      <c r="Z245" s="12">
        <f t="shared" si="30"/>
        <v>0</v>
      </c>
      <c r="AA245" s="12">
        <f t="shared" si="31"/>
        <v>0</v>
      </c>
      <c r="AB245" s="12">
        <f t="shared" si="32"/>
        <v>0</v>
      </c>
    </row>
    <row r="246" spans="1:28" s="17" customFormat="1" ht="130.5" hidden="1" outlineLevel="4" x14ac:dyDescent="0.35">
      <c r="A246" s="11" t="s">
        <v>231</v>
      </c>
      <c r="B246" s="11" t="s">
        <v>233</v>
      </c>
      <c r="C246" s="11" t="s">
        <v>36</v>
      </c>
      <c r="D246" s="11" t="s">
        <v>37</v>
      </c>
      <c r="E246" s="11" t="s">
        <v>252</v>
      </c>
      <c r="F246" s="11" t="s">
        <v>32</v>
      </c>
      <c r="G246" s="11" t="s">
        <v>39</v>
      </c>
      <c r="H246" s="11" t="s">
        <v>34</v>
      </c>
      <c r="I246" s="11" t="s">
        <v>28</v>
      </c>
      <c r="J246" s="19" t="s">
        <v>462</v>
      </c>
      <c r="K246" s="34">
        <v>0</v>
      </c>
      <c r="L246" s="34">
        <v>262414854</v>
      </c>
      <c r="M246" s="34">
        <v>0</v>
      </c>
      <c r="N246" s="34">
        <v>0</v>
      </c>
      <c r="O246" s="34">
        <v>262414854</v>
      </c>
      <c r="P246" s="34">
        <v>0</v>
      </c>
      <c r="Q246" s="34">
        <v>0</v>
      </c>
      <c r="R246" s="34">
        <v>0</v>
      </c>
      <c r="S246" s="34">
        <v>0</v>
      </c>
      <c r="T246" s="34">
        <v>0</v>
      </c>
      <c r="U246" s="34">
        <v>262414854</v>
      </c>
      <c r="V246" s="34">
        <v>262414854</v>
      </c>
      <c r="W246" s="34">
        <v>0</v>
      </c>
      <c r="X246" s="34">
        <v>262414854</v>
      </c>
      <c r="Y246" s="12">
        <f t="shared" si="29"/>
        <v>0</v>
      </c>
      <c r="Z246" s="12">
        <f t="shared" si="30"/>
        <v>0</v>
      </c>
      <c r="AA246" s="12">
        <f t="shared" si="31"/>
        <v>0</v>
      </c>
      <c r="AB246" s="12">
        <f t="shared" si="32"/>
        <v>0</v>
      </c>
    </row>
    <row r="247" spans="1:28" s="17" customFormat="1" ht="43.5" hidden="1" outlineLevel="4" x14ac:dyDescent="0.35">
      <c r="A247" s="11" t="s">
        <v>231</v>
      </c>
      <c r="B247" s="11" t="s">
        <v>233</v>
      </c>
      <c r="C247" s="11" t="s">
        <v>36</v>
      </c>
      <c r="D247" s="11" t="s">
        <v>246</v>
      </c>
      <c r="E247" s="11" t="s">
        <v>31</v>
      </c>
      <c r="F247" s="11" t="s">
        <v>32</v>
      </c>
      <c r="G247" s="11" t="s">
        <v>132</v>
      </c>
      <c r="H247" s="11" t="s">
        <v>34</v>
      </c>
      <c r="I247" s="11" t="s">
        <v>28</v>
      </c>
      <c r="J247" s="19" t="s">
        <v>247</v>
      </c>
      <c r="K247" s="34">
        <v>1400000</v>
      </c>
      <c r="L247" s="34">
        <v>1400000</v>
      </c>
      <c r="M247" s="34">
        <v>0</v>
      </c>
      <c r="N247" s="34">
        <v>0</v>
      </c>
      <c r="O247" s="34">
        <v>1400000</v>
      </c>
      <c r="P247" s="34">
        <v>0</v>
      </c>
      <c r="Q247" s="34">
        <v>0</v>
      </c>
      <c r="R247" s="34">
        <v>0</v>
      </c>
      <c r="S247" s="34">
        <v>0</v>
      </c>
      <c r="T247" s="34">
        <v>0</v>
      </c>
      <c r="U247" s="34">
        <v>1400000</v>
      </c>
      <c r="V247" s="34">
        <v>1400000</v>
      </c>
      <c r="W247" s="34">
        <v>0</v>
      </c>
      <c r="X247" s="34">
        <v>1400000</v>
      </c>
      <c r="Y247" s="12">
        <f t="shared" si="29"/>
        <v>0</v>
      </c>
      <c r="Z247" s="12">
        <f t="shared" si="30"/>
        <v>0</v>
      </c>
      <c r="AA247" s="12">
        <f t="shared" si="31"/>
        <v>0</v>
      </c>
      <c r="AB247" s="12">
        <f t="shared" si="32"/>
        <v>0</v>
      </c>
    </row>
    <row r="248" spans="1:28" s="17" customFormat="1" ht="29" hidden="1" outlineLevel="4" x14ac:dyDescent="0.35">
      <c r="A248" s="11" t="s">
        <v>231</v>
      </c>
      <c r="B248" s="11" t="s">
        <v>233</v>
      </c>
      <c r="C248" s="11" t="s">
        <v>36</v>
      </c>
      <c r="D248" s="11" t="s">
        <v>131</v>
      </c>
      <c r="E248" s="11" t="s">
        <v>31</v>
      </c>
      <c r="F248" s="11" t="s">
        <v>32</v>
      </c>
      <c r="G248" s="11" t="s">
        <v>132</v>
      </c>
      <c r="H248" s="11" t="s">
        <v>34</v>
      </c>
      <c r="I248" s="11" t="s">
        <v>28</v>
      </c>
      <c r="J248" s="19" t="s">
        <v>133</v>
      </c>
      <c r="K248" s="34">
        <v>28562665</v>
      </c>
      <c r="L248" s="34">
        <v>16887665</v>
      </c>
      <c r="M248" s="34">
        <v>-750000</v>
      </c>
      <c r="N248" s="34">
        <v>0</v>
      </c>
      <c r="O248" s="34">
        <v>16137665</v>
      </c>
      <c r="P248" s="34">
        <v>0</v>
      </c>
      <c r="Q248" s="34">
        <v>0</v>
      </c>
      <c r="R248" s="34">
        <v>0</v>
      </c>
      <c r="S248" s="34">
        <v>7877955.9400000004</v>
      </c>
      <c r="T248" s="34">
        <v>7877955.9400000004</v>
      </c>
      <c r="U248" s="34">
        <v>8259709.0599999996</v>
      </c>
      <c r="V248" s="34">
        <v>9009709.0600000005</v>
      </c>
      <c r="W248" s="34">
        <v>0</v>
      </c>
      <c r="X248" s="34">
        <v>8259709.0599999996</v>
      </c>
      <c r="Y248" s="12">
        <f t="shared" si="29"/>
        <v>0.46649172280478091</v>
      </c>
      <c r="Z248" s="12">
        <f t="shared" si="30"/>
        <v>0.48817198398900957</v>
      </c>
      <c r="AA248" s="12">
        <f t="shared" si="31"/>
        <v>0</v>
      </c>
      <c r="AB248" s="12">
        <f t="shared" si="32"/>
        <v>0.48817198398900957</v>
      </c>
    </row>
    <row r="249" spans="1:28" s="17" customFormat="1" ht="188.5" hidden="1" outlineLevel="4" x14ac:dyDescent="0.35">
      <c r="A249" s="11" t="s">
        <v>231</v>
      </c>
      <c r="B249" s="11" t="s">
        <v>233</v>
      </c>
      <c r="C249" s="11" t="s">
        <v>36</v>
      </c>
      <c r="D249" s="11" t="s">
        <v>248</v>
      </c>
      <c r="E249" s="11" t="s">
        <v>63</v>
      </c>
      <c r="F249" s="11" t="s">
        <v>32</v>
      </c>
      <c r="G249" s="11" t="s">
        <v>132</v>
      </c>
      <c r="H249" s="11" t="s">
        <v>228</v>
      </c>
      <c r="I249" s="11" t="s">
        <v>28</v>
      </c>
      <c r="J249" s="19" t="s">
        <v>368</v>
      </c>
      <c r="K249" s="34">
        <v>0</v>
      </c>
      <c r="L249" s="34">
        <v>28350000</v>
      </c>
      <c r="M249" s="34">
        <v>0</v>
      </c>
      <c r="N249" s="34">
        <v>0</v>
      </c>
      <c r="O249" s="34">
        <v>28350000</v>
      </c>
      <c r="P249" s="34">
        <v>0</v>
      </c>
      <c r="Q249" s="34">
        <v>0</v>
      </c>
      <c r="R249" s="34">
        <v>0</v>
      </c>
      <c r="S249" s="34">
        <v>28350000</v>
      </c>
      <c r="T249" s="34">
        <v>28350000</v>
      </c>
      <c r="U249" s="34">
        <v>0</v>
      </c>
      <c r="V249" s="34">
        <v>0</v>
      </c>
      <c r="W249" s="34">
        <v>0</v>
      </c>
      <c r="X249" s="34">
        <v>0</v>
      </c>
      <c r="Y249" s="12">
        <f t="shared" si="29"/>
        <v>1</v>
      </c>
      <c r="Z249" s="12">
        <f t="shared" si="30"/>
        <v>1</v>
      </c>
      <c r="AA249" s="12">
        <f t="shared" si="31"/>
        <v>0</v>
      </c>
      <c r="AB249" s="12">
        <f t="shared" si="32"/>
        <v>1</v>
      </c>
    </row>
    <row r="250" spans="1:28" s="17" customFormat="1" ht="101.5" hidden="1" outlineLevel="4" x14ac:dyDescent="0.35">
      <c r="A250" s="11" t="s">
        <v>231</v>
      </c>
      <c r="B250" s="11" t="s">
        <v>233</v>
      </c>
      <c r="C250" s="11" t="s">
        <v>36</v>
      </c>
      <c r="D250" s="11" t="s">
        <v>249</v>
      </c>
      <c r="E250" s="11" t="s">
        <v>116</v>
      </c>
      <c r="F250" s="11" t="s">
        <v>32</v>
      </c>
      <c r="G250" s="11" t="s">
        <v>132</v>
      </c>
      <c r="H250" s="11" t="s">
        <v>34</v>
      </c>
      <c r="I250" s="11" t="s">
        <v>28</v>
      </c>
      <c r="J250" s="19" t="s">
        <v>369</v>
      </c>
      <c r="K250" s="34">
        <v>100000000</v>
      </c>
      <c r="L250" s="34">
        <v>100000000</v>
      </c>
      <c r="M250" s="34">
        <v>0</v>
      </c>
      <c r="N250" s="34">
        <v>0</v>
      </c>
      <c r="O250" s="34">
        <v>100000000</v>
      </c>
      <c r="P250" s="34">
        <v>0</v>
      </c>
      <c r="Q250" s="34">
        <v>0</v>
      </c>
      <c r="R250" s="34">
        <v>0</v>
      </c>
      <c r="S250" s="34">
        <v>100000000</v>
      </c>
      <c r="T250" s="34">
        <v>100000000</v>
      </c>
      <c r="U250" s="34">
        <v>0</v>
      </c>
      <c r="V250" s="34">
        <v>0</v>
      </c>
      <c r="W250" s="34">
        <v>0</v>
      </c>
      <c r="X250" s="34">
        <v>0</v>
      </c>
      <c r="Y250" s="12">
        <f t="shared" si="29"/>
        <v>1</v>
      </c>
      <c r="Z250" s="12">
        <f t="shared" si="30"/>
        <v>1</v>
      </c>
      <c r="AA250" s="12">
        <f t="shared" si="31"/>
        <v>0</v>
      </c>
      <c r="AB250" s="12">
        <f t="shared" si="32"/>
        <v>1</v>
      </c>
    </row>
    <row r="251" spans="1:28" s="17" customFormat="1" ht="217.5" hidden="1" outlineLevel="4" x14ac:dyDescent="0.35">
      <c r="A251" s="11" t="s">
        <v>231</v>
      </c>
      <c r="B251" s="11" t="s">
        <v>233</v>
      </c>
      <c r="C251" s="11" t="s">
        <v>36</v>
      </c>
      <c r="D251" s="11" t="s">
        <v>249</v>
      </c>
      <c r="E251" s="11" t="s">
        <v>250</v>
      </c>
      <c r="F251" s="11" t="s">
        <v>32</v>
      </c>
      <c r="G251" s="11" t="s">
        <v>132</v>
      </c>
      <c r="H251" s="11" t="s">
        <v>34</v>
      </c>
      <c r="I251" s="11" t="s">
        <v>28</v>
      </c>
      <c r="J251" s="19" t="s">
        <v>370</v>
      </c>
      <c r="K251" s="34">
        <v>176500000</v>
      </c>
      <c r="L251" s="34">
        <v>176500000</v>
      </c>
      <c r="M251" s="34">
        <v>0</v>
      </c>
      <c r="N251" s="34">
        <v>0</v>
      </c>
      <c r="O251" s="34">
        <v>176500000</v>
      </c>
      <c r="P251" s="34">
        <v>0</v>
      </c>
      <c r="Q251" s="34">
        <v>0</v>
      </c>
      <c r="R251" s="34">
        <v>0</v>
      </c>
      <c r="S251" s="34">
        <v>76500000</v>
      </c>
      <c r="T251" s="34">
        <v>76500000</v>
      </c>
      <c r="U251" s="34">
        <v>100000000</v>
      </c>
      <c r="V251" s="34">
        <v>100000000</v>
      </c>
      <c r="W251" s="34">
        <v>100000000</v>
      </c>
      <c r="X251" s="34">
        <v>0</v>
      </c>
      <c r="Y251" s="12">
        <f t="shared" si="29"/>
        <v>0.43342776203966005</v>
      </c>
      <c r="Z251" s="12">
        <f t="shared" si="30"/>
        <v>0.43342776203966005</v>
      </c>
      <c r="AA251" s="12">
        <f t="shared" si="31"/>
        <v>0</v>
      </c>
      <c r="AB251" s="12">
        <f t="shared" si="32"/>
        <v>0.43342776203966005</v>
      </c>
    </row>
    <row r="252" spans="1:28" s="17" customFormat="1" ht="203" hidden="1" outlineLevel="4" x14ac:dyDescent="0.35">
      <c r="A252" s="11" t="s">
        <v>231</v>
      </c>
      <c r="B252" s="11" t="s">
        <v>233</v>
      </c>
      <c r="C252" s="11" t="s">
        <v>36</v>
      </c>
      <c r="D252" s="11" t="s">
        <v>251</v>
      </c>
      <c r="E252" s="11" t="s">
        <v>63</v>
      </c>
      <c r="F252" s="11" t="s">
        <v>32</v>
      </c>
      <c r="G252" s="11" t="s">
        <v>137</v>
      </c>
      <c r="H252" s="11" t="s">
        <v>138</v>
      </c>
      <c r="I252" s="11" t="s">
        <v>28</v>
      </c>
      <c r="J252" s="19" t="s">
        <v>371</v>
      </c>
      <c r="K252" s="34">
        <v>331002000</v>
      </c>
      <c r="L252" s="34">
        <v>331002000</v>
      </c>
      <c r="M252" s="34">
        <v>0</v>
      </c>
      <c r="N252" s="34">
        <v>0</v>
      </c>
      <c r="O252" s="34">
        <v>331002000</v>
      </c>
      <c r="P252" s="34">
        <v>0</v>
      </c>
      <c r="Q252" s="34">
        <v>32756186.399999999</v>
      </c>
      <c r="R252" s="34">
        <v>0</v>
      </c>
      <c r="S252" s="34">
        <v>298245813.60000002</v>
      </c>
      <c r="T252" s="34">
        <v>298245813.60000002</v>
      </c>
      <c r="U252" s="34">
        <v>0</v>
      </c>
      <c r="V252" s="34">
        <v>0</v>
      </c>
      <c r="W252" s="34">
        <v>0</v>
      </c>
      <c r="X252" s="34">
        <v>0</v>
      </c>
      <c r="Y252" s="12">
        <f t="shared" si="29"/>
        <v>0.90103930973226753</v>
      </c>
      <c r="Z252" s="12">
        <f t="shared" si="30"/>
        <v>0.90103930973226753</v>
      </c>
      <c r="AA252" s="12">
        <f t="shared" si="31"/>
        <v>9.8960690267732521E-2</v>
      </c>
      <c r="AB252" s="12">
        <f t="shared" si="32"/>
        <v>1</v>
      </c>
    </row>
    <row r="253" spans="1:28" s="17" customFormat="1" hidden="1" outlineLevel="3" x14ac:dyDescent="0.35">
      <c r="A253" s="45"/>
      <c r="B253" s="45"/>
      <c r="C253" s="45" t="s">
        <v>492</v>
      </c>
      <c r="D253" s="45"/>
      <c r="E253" s="45"/>
      <c r="F253" s="45"/>
      <c r="G253" s="45"/>
      <c r="H253" s="45"/>
      <c r="I253" s="45"/>
      <c r="J253" s="46"/>
      <c r="K253" s="47">
        <f t="shared" ref="K253:X253" si="39">SUBTOTAL(9,K236:K252)</f>
        <v>2429991195</v>
      </c>
      <c r="L253" s="47">
        <f t="shared" si="39"/>
        <v>2383139541</v>
      </c>
      <c r="M253" s="47">
        <f t="shared" si="39"/>
        <v>-750000</v>
      </c>
      <c r="N253" s="47">
        <f t="shared" si="39"/>
        <v>0</v>
      </c>
      <c r="O253" s="47">
        <f t="shared" si="39"/>
        <v>2382389541</v>
      </c>
      <c r="P253" s="47">
        <f t="shared" si="39"/>
        <v>0</v>
      </c>
      <c r="Q253" s="47">
        <f t="shared" si="39"/>
        <v>75742243.939999998</v>
      </c>
      <c r="R253" s="47">
        <f t="shared" si="39"/>
        <v>0</v>
      </c>
      <c r="S253" s="47">
        <f t="shared" si="39"/>
        <v>1934572734</v>
      </c>
      <c r="T253" s="47">
        <f t="shared" si="39"/>
        <v>1934572734</v>
      </c>
      <c r="U253" s="47">
        <f t="shared" si="39"/>
        <v>372074563.06</v>
      </c>
      <c r="V253" s="47">
        <f t="shared" si="39"/>
        <v>372824563.06</v>
      </c>
      <c r="W253" s="47">
        <f t="shared" si="39"/>
        <v>100000000</v>
      </c>
      <c r="X253" s="47">
        <f t="shared" si="39"/>
        <v>272074563.06</v>
      </c>
      <c r="Y253" s="48">
        <f t="shared" si="29"/>
        <v>0.81177484604540828</v>
      </c>
      <c r="Z253" s="48">
        <f t="shared" si="30"/>
        <v>0.81203040086717704</v>
      </c>
      <c r="AA253" s="48">
        <f t="shared" si="31"/>
        <v>3.1792552240725268E-2</v>
      </c>
      <c r="AB253" s="48">
        <f t="shared" si="32"/>
        <v>0.84382295310790234</v>
      </c>
    </row>
    <row r="254" spans="1:28" s="17" customFormat="1" outlineLevel="2" collapsed="1" x14ac:dyDescent="0.35">
      <c r="A254" s="41"/>
      <c r="B254" s="41" t="s">
        <v>484</v>
      </c>
      <c r="C254" s="41"/>
      <c r="D254" s="41"/>
      <c r="E254" s="41"/>
      <c r="F254" s="41"/>
      <c r="G254" s="41"/>
      <c r="H254" s="41"/>
      <c r="I254" s="41"/>
      <c r="J254" s="42"/>
      <c r="K254" s="43">
        <f t="shared" ref="K254:X254" si="40">SUBTOTAL(9,K205:K252)</f>
        <v>11205693410</v>
      </c>
      <c r="L254" s="43">
        <f t="shared" si="40"/>
        <v>11547140045.749998</v>
      </c>
      <c r="M254" s="43">
        <f t="shared" si="40"/>
        <v>-3050000</v>
      </c>
      <c r="N254" s="43">
        <f t="shared" si="40"/>
        <v>0</v>
      </c>
      <c r="O254" s="43">
        <f t="shared" si="40"/>
        <v>11544090045.749998</v>
      </c>
      <c r="P254" s="43">
        <f t="shared" si="40"/>
        <v>136685000</v>
      </c>
      <c r="Q254" s="43">
        <f t="shared" si="40"/>
        <v>655034455.50999999</v>
      </c>
      <c r="R254" s="43">
        <f t="shared" si="40"/>
        <v>31359669.600000001</v>
      </c>
      <c r="S254" s="43">
        <f t="shared" si="40"/>
        <v>8240957759.8399992</v>
      </c>
      <c r="T254" s="43">
        <f t="shared" si="40"/>
        <v>8240957759.8399992</v>
      </c>
      <c r="U254" s="43">
        <f t="shared" si="40"/>
        <v>2480053160.7999997</v>
      </c>
      <c r="V254" s="43">
        <f t="shared" si="40"/>
        <v>2483103160.7999997</v>
      </c>
      <c r="W254" s="43">
        <f t="shared" si="40"/>
        <v>100000000</v>
      </c>
      <c r="X254" s="43">
        <f t="shared" si="40"/>
        <v>2380053160.7999997</v>
      </c>
      <c r="Y254" s="44">
        <f t="shared" si="29"/>
        <v>0.71367955417438089</v>
      </c>
      <c r="Z254" s="44">
        <f t="shared" si="30"/>
        <v>0.71386811149086105</v>
      </c>
      <c r="AA254" s="44">
        <f t="shared" si="31"/>
        <v>7.1298744365998756E-2</v>
      </c>
      <c r="AB254" s="44">
        <f t="shared" si="32"/>
        <v>0.78516685585685986</v>
      </c>
    </row>
    <row r="255" spans="1:28" s="17" customFormat="1" hidden="1" outlineLevel="4" x14ac:dyDescent="0.35">
      <c r="A255" s="11" t="s">
        <v>231</v>
      </c>
      <c r="B255" s="11" t="s">
        <v>253</v>
      </c>
      <c r="C255" s="11" t="s">
        <v>28</v>
      </c>
      <c r="D255" s="11" t="s">
        <v>43</v>
      </c>
      <c r="E255" s="11" t="s">
        <v>31</v>
      </c>
      <c r="F255" s="11" t="s">
        <v>32</v>
      </c>
      <c r="G255" s="11" t="s">
        <v>44</v>
      </c>
      <c r="H255" s="11" t="s">
        <v>34</v>
      </c>
      <c r="I255" s="11" t="s">
        <v>28</v>
      </c>
      <c r="J255" s="19" t="s">
        <v>45</v>
      </c>
      <c r="K255" s="34">
        <v>520655707</v>
      </c>
      <c r="L255" s="34">
        <v>528501913</v>
      </c>
      <c r="M255" s="34">
        <v>0</v>
      </c>
      <c r="N255" s="34">
        <v>0</v>
      </c>
      <c r="O255" s="34">
        <v>528501913</v>
      </c>
      <c r="P255" s="34">
        <v>0</v>
      </c>
      <c r="Q255" s="34">
        <v>0</v>
      </c>
      <c r="R255" s="34">
        <v>0</v>
      </c>
      <c r="S255" s="34">
        <v>399494751.47000003</v>
      </c>
      <c r="T255" s="34">
        <v>399494751.47000003</v>
      </c>
      <c r="U255" s="34">
        <v>129007161.53</v>
      </c>
      <c r="V255" s="34">
        <v>129007161.53</v>
      </c>
      <c r="W255" s="34">
        <v>0</v>
      </c>
      <c r="X255" s="34">
        <v>129007161.52999997</v>
      </c>
      <c r="Y255" s="12">
        <f t="shared" si="29"/>
        <v>0.75590029410167914</v>
      </c>
      <c r="Z255" s="12">
        <f t="shared" si="30"/>
        <v>0.75590029410167914</v>
      </c>
      <c r="AA255" s="12">
        <f t="shared" si="31"/>
        <v>0</v>
      </c>
      <c r="AB255" s="12">
        <f t="shared" si="32"/>
        <v>0.75590029410167914</v>
      </c>
    </row>
    <row r="256" spans="1:28" s="17" customFormat="1" hidden="1" outlineLevel="4" x14ac:dyDescent="0.35">
      <c r="A256" s="11" t="s">
        <v>231</v>
      </c>
      <c r="B256" s="11" t="s">
        <v>253</v>
      </c>
      <c r="C256" s="11" t="s">
        <v>28</v>
      </c>
      <c r="D256" s="11" t="s">
        <v>46</v>
      </c>
      <c r="E256" s="11" t="s">
        <v>31</v>
      </c>
      <c r="F256" s="11" t="s">
        <v>32</v>
      </c>
      <c r="G256" s="11" t="s">
        <v>44</v>
      </c>
      <c r="H256" s="11" t="s">
        <v>34</v>
      </c>
      <c r="I256" s="11" t="s">
        <v>28</v>
      </c>
      <c r="J256" s="19" t="s">
        <v>47</v>
      </c>
      <c r="K256" s="34">
        <v>191100</v>
      </c>
      <c r="L256" s="34">
        <v>191100</v>
      </c>
      <c r="M256" s="34">
        <v>0</v>
      </c>
      <c r="N256" s="34">
        <v>0</v>
      </c>
      <c r="O256" s="34">
        <v>191100</v>
      </c>
      <c r="P256" s="34">
        <v>0</v>
      </c>
      <c r="Q256" s="34">
        <v>0</v>
      </c>
      <c r="R256" s="34">
        <v>0</v>
      </c>
      <c r="S256" s="34">
        <v>0</v>
      </c>
      <c r="T256" s="34">
        <v>0</v>
      </c>
      <c r="U256" s="34">
        <v>191100</v>
      </c>
      <c r="V256" s="34">
        <v>191100</v>
      </c>
      <c r="W256" s="34">
        <v>0</v>
      </c>
      <c r="X256" s="34">
        <v>191100</v>
      </c>
      <c r="Y256" s="12">
        <f t="shared" si="29"/>
        <v>0</v>
      </c>
      <c r="Z256" s="12">
        <f t="shared" si="30"/>
        <v>0</v>
      </c>
      <c r="AA256" s="12">
        <f t="shared" si="31"/>
        <v>0</v>
      </c>
      <c r="AB256" s="12">
        <f t="shared" si="32"/>
        <v>0</v>
      </c>
    </row>
    <row r="257" spans="1:28" s="17" customFormat="1" hidden="1" outlineLevel="4" x14ac:dyDescent="0.35">
      <c r="A257" s="11" t="s">
        <v>231</v>
      </c>
      <c r="B257" s="11" t="s">
        <v>253</v>
      </c>
      <c r="C257" s="11" t="s">
        <v>28</v>
      </c>
      <c r="D257" s="11" t="s">
        <v>48</v>
      </c>
      <c r="E257" s="11" t="s">
        <v>31</v>
      </c>
      <c r="F257" s="11" t="s">
        <v>32</v>
      </c>
      <c r="G257" s="11" t="s">
        <v>44</v>
      </c>
      <c r="H257" s="11" t="s">
        <v>34</v>
      </c>
      <c r="I257" s="11" t="s">
        <v>28</v>
      </c>
      <c r="J257" s="19" t="s">
        <v>49</v>
      </c>
      <c r="K257" s="34">
        <v>2498260</v>
      </c>
      <c r="L257" s="34">
        <v>2498260</v>
      </c>
      <c r="M257" s="34">
        <v>0</v>
      </c>
      <c r="N257" s="34">
        <v>0</v>
      </c>
      <c r="O257" s="34">
        <v>2498260</v>
      </c>
      <c r="P257" s="34">
        <v>0</v>
      </c>
      <c r="Q257" s="34">
        <v>0</v>
      </c>
      <c r="R257" s="34">
        <v>0</v>
      </c>
      <c r="S257" s="34">
        <v>2049339.06</v>
      </c>
      <c r="T257" s="34">
        <v>2049339.06</v>
      </c>
      <c r="U257" s="34">
        <v>448920.94</v>
      </c>
      <c r="V257" s="34">
        <v>448920.94</v>
      </c>
      <c r="W257" s="34">
        <v>0</v>
      </c>
      <c r="X257" s="34">
        <v>448920.93999999994</v>
      </c>
      <c r="Y257" s="12">
        <f t="shared" si="29"/>
        <v>0.82030655736392533</v>
      </c>
      <c r="Z257" s="12">
        <f t="shared" si="30"/>
        <v>0.82030655736392533</v>
      </c>
      <c r="AA257" s="12">
        <f t="shared" si="31"/>
        <v>0</v>
      </c>
      <c r="AB257" s="12">
        <f t="shared" si="32"/>
        <v>0.82030655736392533</v>
      </c>
    </row>
    <row r="258" spans="1:28" s="17" customFormat="1" hidden="1" outlineLevel="4" x14ac:dyDescent="0.35">
      <c r="A258" s="11" t="s">
        <v>231</v>
      </c>
      <c r="B258" s="11" t="s">
        <v>253</v>
      </c>
      <c r="C258" s="11" t="s">
        <v>28</v>
      </c>
      <c r="D258" s="11" t="s">
        <v>52</v>
      </c>
      <c r="E258" s="11" t="s">
        <v>31</v>
      </c>
      <c r="F258" s="11" t="s">
        <v>32</v>
      </c>
      <c r="G258" s="11" t="s">
        <v>44</v>
      </c>
      <c r="H258" s="11" t="s">
        <v>34</v>
      </c>
      <c r="I258" s="11" t="s">
        <v>28</v>
      </c>
      <c r="J258" s="19" t="s">
        <v>53</v>
      </c>
      <c r="K258" s="34">
        <v>176151368</v>
      </c>
      <c r="L258" s="34">
        <v>181751368</v>
      </c>
      <c r="M258" s="34">
        <v>0</v>
      </c>
      <c r="N258" s="34">
        <v>0</v>
      </c>
      <c r="O258" s="34">
        <v>181751368</v>
      </c>
      <c r="P258" s="34">
        <v>0</v>
      </c>
      <c r="Q258" s="34">
        <v>0</v>
      </c>
      <c r="R258" s="34">
        <v>0</v>
      </c>
      <c r="S258" s="34">
        <v>140012241.08000001</v>
      </c>
      <c r="T258" s="34">
        <v>140012241.08000001</v>
      </c>
      <c r="U258" s="34">
        <v>41739126.920000002</v>
      </c>
      <c r="V258" s="34">
        <v>41739126.920000002</v>
      </c>
      <c r="W258" s="34">
        <v>0</v>
      </c>
      <c r="X258" s="34">
        <v>41739126.919999987</v>
      </c>
      <c r="Y258" s="12">
        <f t="shared" si="29"/>
        <v>0.77035041122771641</v>
      </c>
      <c r="Z258" s="12">
        <f t="shared" si="30"/>
        <v>0.77035041122771641</v>
      </c>
      <c r="AA258" s="12">
        <f t="shared" si="31"/>
        <v>0</v>
      </c>
      <c r="AB258" s="12">
        <f t="shared" si="32"/>
        <v>0.77035041122771641</v>
      </c>
    </row>
    <row r="259" spans="1:28" s="17" customFormat="1" hidden="1" outlineLevel="4" x14ac:dyDescent="0.35">
      <c r="A259" s="11" t="s">
        <v>231</v>
      </c>
      <c r="B259" s="11" t="s">
        <v>253</v>
      </c>
      <c r="C259" s="11" t="s">
        <v>28</v>
      </c>
      <c r="D259" s="11" t="s">
        <v>54</v>
      </c>
      <c r="E259" s="11" t="s">
        <v>31</v>
      </c>
      <c r="F259" s="11" t="s">
        <v>32</v>
      </c>
      <c r="G259" s="11" t="s">
        <v>44</v>
      </c>
      <c r="H259" s="11" t="s">
        <v>34</v>
      </c>
      <c r="I259" s="11" t="s">
        <v>28</v>
      </c>
      <c r="J259" s="19" t="s">
        <v>55</v>
      </c>
      <c r="K259" s="34">
        <v>195211148</v>
      </c>
      <c r="L259" s="34">
        <v>206611148</v>
      </c>
      <c r="M259" s="34">
        <v>0</v>
      </c>
      <c r="N259" s="34">
        <v>0</v>
      </c>
      <c r="O259" s="34">
        <v>206611148</v>
      </c>
      <c r="P259" s="34">
        <v>0</v>
      </c>
      <c r="Q259" s="34">
        <v>0</v>
      </c>
      <c r="R259" s="34">
        <v>0</v>
      </c>
      <c r="S259" s="34">
        <v>165342121.06999999</v>
      </c>
      <c r="T259" s="34">
        <v>165342121.06999999</v>
      </c>
      <c r="U259" s="34">
        <v>41269026.93</v>
      </c>
      <c r="V259" s="34">
        <v>41269026.93</v>
      </c>
      <c r="W259" s="34">
        <v>0</v>
      </c>
      <c r="X259" s="34">
        <v>41269026.930000007</v>
      </c>
      <c r="Y259" s="12">
        <f t="shared" si="29"/>
        <v>0.8002575014490505</v>
      </c>
      <c r="Z259" s="12">
        <f t="shared" si="30"/>
        <v>0.8002575014490505</v>
      </c>
      <c r="AA259" s="12">
        <f t="shared" si="31"/>
        <v>0</v>
      </c>
      <c r="AB259" s="12">
        <f t="shared" si="32"/>
        <v>0.8002575014490505</v>
      </c>
    </row>
    <row r="260" spans="1:28" s="17" customFormat="1" hidden="1" outlineLevel="4" x14ac:dyDescent="0.35">
      <c r="A260" s="11" t="s">
        <v>231</v>
      </c>
      <c r="B260" s="11" t="s">
        <v>253</v>
      </c>
      <c r="C260" s="11" t="s">
        <v>28</v>
      </c>
      <c r="D260" s="11" t="s">
        <v>56</v>
      </c>
      <c r="E260" s="11" t="s">
        <v>31</v>
      </c>
      <c r="F260" s="11" t="s">
        <v>32</v>
      </c>
      <c r="G260" s="11" t="s">
        <v>44</v>
      </c>
      <c r="H260" s="11" t="s">
        <v>34</v>
      </c>
      <c r="I260" s="11" t="s">
        <v>28</v>
      </c>
      <c r="J260" s="19" t="s">
        <v>57</v>
      </c>
      <c r="K260" s="34">
        <v>91359700</v>
      </c>
      <c r="L260" s="34">
        <v>96104904</v>
      </c>
      <c r="M260" s="34">
        <v>0</v>
      </c>
      <c r="N260" s="34">
        <v>0</v>
      </c>
      <c r="O260" s="34">
        <v>96104904</v>
      </c>
      <c r="P260" s="34">
        <v>0</v>
      </c>
      <c r="Q260" s="34">
        <v>0</v>
      </c>
      <c r="R260" s="34">
        <v>0</v>
      </c>
      <c r="S260" s="34">
        <v>185888.79</v>
      </c>
      <c r="T260" s="34">
        <v>185888.79</v>
      </c>
      <c r="U260" s="34">
        <v>95919015.209999993</v>
      </c>
      <c r="V260" s="34">
        <v>95919015.209999993</v>
      </c>
      <c r="W260" s="34">
        <v>0</v>
      </c>
      <c r="X260" s="34">
        <v>95919015.209999993</v>
      </c>
      <c r="Y260" s="12">
        <f t="shared" si="29"/>
        <v>1.9342279349241118E-3</v>
      </c>
      <c r="Z260" s="12">
        <f t="shared" si="30"/>
        <v>1.9342279349241118E-3</v>
      </c>
      <c r="AA260" s="12">
        <f t="shared" si="31"/>
        <v>0</v>
      </c>
      <c r="AB260" s="12">
        <f t="shared" si="32"/>
        <v>1.9342279349241118E-3</v>
      </c>
    </row>
    <row r="261" spans="1:28" s="17" customFormat="1" hidden="1" outlineLevel="4" x14ac:dyDescent="0.35">
      <c r="A261" s="11" t="s">
        <v>231</v>
      </c>
      <c r="B261" s="11" t="s">
        <v>253</v>
      </c>
      <c r="C261" s="11" t="s">
        <v>28</v>
      </c>
      <c r="D261" s="11" t="s">
        <v>58</v>
      </c>
      <c r="E261" s="11" t="s">
        <v>31</v>
      </c>
      <c r="F261" s="11" t="s">
        <v>32</v>
      </c>
      <c r="G261" s="11" t="s">
        <v>44</v>
      </c>
      <c r="H261" s="11" t="s">
        <v>34</v>
      </c>
      <c r="I261" s="11" t="s">
        <v>28</v>
      </c>
      <c r="J261" s="19" t="s">
        <v>59</v>
      </c>
      <c r="K261" s="34">
        <v>81193750</v>
      </c>
      <c r="L261" s="34">
        <v>81193750</v>
      </c>
      <c r="M261" s="34">
        <v>0</v>
      </c>
      <c r="N261" s="34">
        <v>0</v>
      </c>
      <c r="O261" s="34">
        <v>81193750</v>
      </c>
      <c r="P261" s="34">
        <v>0</v>
      </c>
      <c r="Q261" s="34">
        <v>0</v>
      </c>
      <c r="R261" s="34">
        <v>0</v>
      </c>
      <c r="S261" s="34">
        <v>80156105.540000007</v>
      </c>
      <c r="T261" s="34">
        <v>80156105.540000007</v>
      </c>
      <c r="U261" s="34">
        <v>1037644.46</v>
      </c>
      <c r="V261" s="34">
        <v>1037644.46</v>
      </c>
      <c r="W261" s="34">
        <v>0</v>
      </c>
      <c r="X261" s="34">
        <v>1037644.4599999934</v>
      </c>
      <c r="Y261" s="12">
        <f t="shared" si="29"/>
        <v>0.98722014366869382</v>
      </c>
      <c r="Z261" s="12">
        <f t="shared" si="30"/>
        <v>0.98722014366869382</v>
      </c>
      <c r="AA261" s="12">
        <f t="shared" si="31"/>
        <v>0</v>
      </c>
      <c r="AB261" s="12">
        <f t="shared" si="32"/>
        <v>0.98722014366869382</v>
      </c>
    </row>
    <row r="262" spans="1:28" s="17" customFormat="1" hidden="1" outlineLevel="4" x14ac:dyDescent="0.35">
      <c r="A262" s="11" t="s">
        <v>231</v>
      </c>
      <c r="B262" s="11" t="s">
        <v>253</v>
      </c>
      <c r="C262" s="11" t="s">
        <v>28</v>
      </c>
      <c r="D262" s="11" t="s">
        <v>60</v>
      </c>
      <c r="E262" s="11" t="s">
        <v>31</v>
      </c>
      <c r="F262" s="11" t="s">
        <v>32</v>
      </c>
      <c r="G262" s="11" t="s">
        <v>44</v>
      </c>
      <c r="H262" s="11" t="s">
        <v>34</v>
      </c>
      <c r="I262" s="11" t="s">
        <v>28</v>
      </c>
      <c r="J262" s="19" t="s">
        <v>61</v>
      </c>
      <c r="K262" s="34">
        <v>123039558</v>
      </c>
      <c r="L262" s="34">
        <v>114790588</v>
      </c>
      <c r="M262" s="34">
        <v>0</v>
      </c>
      <c r="N262" s="34">
        <v>0</v>
      </c>
      <c r="O262" s="34">
        <v>114790588</v>
      </c>
      <c r="P262" s="34">
        <v>0</v>
      </c>
      <c r="Q262" s="34">
        <v>0</v>
      </c>
      <c r="R262" s="34">
        <v>0</v>
      </c>
      <c r="S262" s="34">
        <v>91400750.700000003</v>
      </c>
      <c r="T262" s="34">
        <v>91400750.700000003</v>
      </c>
      <c r="U262" s="34">
        <v>23389837.300000001</v>
      </c>
      <c r="V262" s="34">
        <v>23389837.300000001</v>
      </c>
      <c r="W262" s="34">
        <v>0</v>
      </c>
      <c r="X262" s="34">
        <v>23389837.299999997</v>
      </c>
      <c r="Y262" s="12">
        <f t="shared" si="29"/>
        <v>0.79623906709145875</v>
      </c>
      <c r="Z262" s="12">
        <f t="shared" si="30"/>
        <v>0.79623906709145875</v>
      </c>
      <c r="AA262" s="12">
        <f t="shared" si="31"/>
        <v>0</v>
      </c>
      <c r="AB262" s="12">
        <f t="shared" si="32"/>
        <v>0.79623906709145875</v>
      </c>
    </row>
    <row r="263" spans="1:28" s="17" customFormat="1" ht="87" hidden="1" outlineLevel="4" x14ac:dyDescent="0.35">
      <c r="A263" s="11" t="s">
        <v>231</v>
      </c>
      <c r="B263" s="11" t="s">
        <v>253</v>
      </c>
      <c r="C263" s="11" t="s">
        <v>28</v>
      </c>
      <c r="D263" s="11" t="s">
        <v>62</v>
      </c>
      <c r="E263" s="11" t="s">
        <v>63</v>
      </c>
      <c r="F263" s="11" t="s">
        <v>32</v>
      </c>
      <c r="G263" s="11" t="s">
        <v>64</v>
      </c>
      <c r="H263" s="11" t="s">
        <v>34</v>
      </c>
      <c r="I263" s="11" t="s">
        <v>28</v>
      </c>
      <c r="J263" s="19" t="s">
        <v>323</v>
      </c>
      <c r="K263" s="34">
        <v>95081072</v>
      </c>
      <c r="L263" s="34">
        <v>103442317</v>
      </c>
      <c r="M263" s="34">
        <v>0</v>
      </c>
      <c r="N263" s="34">
        <v>0</v>
      </c>
      <c r="O263" s="34">
        <v>103442317</v>
      </c>
      <c r="P263" s="34">
        <v>0</v>
      </c>
      <c r="Q263" s="34">
        <v>18861366</v>
      </c>
      <c r="R263" s="34">
        <v>0</v>
      </c>
      <c r="S263" s="34">
        <v>81980951</v>
      </c>
      <c r="T263" s="34">
        <v>81980951</v>
      </c>
      <c r="U263" s="34">
        <v>2600000</v>
      </c>
      <c r="V263" s="34">
        <v>2600000</v>
      </c>
      <c r="W263" s="34">
        <v>0</v>
      </c>
      <c r="X263" s="34">
        <v>2600000</v>
      </c>
      <c r="Y263" s="12">
        <f t="shared" si="29"/>
        <v>0.79252817780560736</v>
      </c>
      <c r="Z263" s="12">
        <f t="shared" si="30"/>
        <v>0.79252817780560736</v>
      </c>
      <c r="AA263" s="12">
        <f t="shared" si="31"/>
        <v>0.18233704103901693</v>
      </c>
      <c r="AB263" s="12">
        <f t="shared" si="32"/>
        <v>0.97486521884462429</v>
      </c>
    </row>
    <row r="264" spans="1:28" s="17" customFormat="1" ht="43.5" hidden="1" outlineLevel="4" x14ac:dyDescent="0.35">
      <c r="A264" s="11" t="s">
        <v>231</v>
      </c>
      <c r="B264" s="11" t="s">
        <v>253</v>
      </c>
      <c r="C264" s="11" t="s">
        <v>28</v>
      </c>
      <c r="D264" s="11" t="s">
        <v>65</v>
      </c>
      <c r="E264" s="11" t="s">
        <v>63</v>
      </c>
      <c r="F264" s="11" t="s">
        <v>32</v>
      </c>
      <c r="G264" s="11" t="s">
        <v>64</v>
      </c>
      <c r="H264" s="11" t="s">
        <v>34</v>
      </c>
      <c r="I264" s="11" t="s">
        <v>28</v>
      </c>
      <c r="J264" s="19" t="s">
        <v>324</v>
      </c>
      <c r="K264" s="34">
        <v>5139517</v>
      </c>
      <c r="L264" s="34">
        <v>7589517</v>
      </c>
      <c r="M264" s="34">
        <v>0</v>
      </c>
      <c r="N264" s="34">
        <v>0</v>
      </c>
      <c r="O264" s="34">
        <v>7589517</v>
      </c>
      <c r="P264" s="34">
        <v>0</v>
      </c>
      <c r="Q264" s="34">
        <v>2308111</v>
      </c>
      <c r="R264" s="34">
        <v>0</v>
      </c>
      <c r="S264" s="34">
        <v>4431406</v>
      </c>
      <c r="T264" s="34">
        <v>4431406</v>
      </c>
      <c r="U264" s="34">
        <v>850000</v>
      </c>
      <c r="V264" s="34">
        <v>850000</v>
      </c>
      <c r="W264" s="34">
        <v>0</v>
      </c>
      <c r="X264" s="34">
        <v>850000</v>
      </c>
      <c r="Y264" s="12">
        <f t="shared" si="29"/>
        <v>0.58388511416470901</v>
      </c>
      <c r="Z264" s="12">
        <f t="shared" si="30"/>
        <v>0.58388511416470901</v>
      </c>
      <c r="AA264" s="12">
        <f t="shared" si="31"/>
        <v>0.30411829896421605</v>
      </c>
      <c r="AB264" s="12">
        <f t="shared" si="32"/>
        <v>0.88800341312892506</v>
      </c>
    </row>
    <row r="265" spans="1:28" s="17" customFormat="1" ht="87" hidden="1" outlineLevel="4" x14ac:dyDescent="0.35">
      <c r="A265" s="11" t="s">
        <v>231</v>
      </c>
      <c r="B265" s="11" t="s">
        <v>253</v>
      </c>
      <c r="C265" s="11" t="s">
        <v>28</v>
      </c>
      <c r="D265" s="11" t="s">
        <v>66</v>
      </c>
      <c r="E265" s="11" t="s">
        <v>63</v>
      </c>
      <c r="F265" s="11" t="s">
        <v>32</v>
      </c>
      <c r="G265" s="11" t="s">
        <v>64</v>
      </c>
      <c r="H265" s="11" t="s">
        <v>34</v>
      </c>
      <c r="I265" s="11" t="s">
        <v>28</v>
      </c>
      <c r="J265" s="19" t="s">
        <v>325</v>
      </c>
      <c r="K265" s="34">
        <v>17196735</v>
      </c>
      <c r="L265" s="34">
        <v>17196735</v>
      </c>
      <c r="M265" s="34">
        <v>0</v>
      </c>
      <c r="N265" s="34">
        <v>0</v>
      </c>
      <c r="O265" s="34">
        <v>17196735</v>
      </c>
      <c r="P265" s="34">
        <v>0</v>
      </c>
      <c r="Q265" s="34">
        <v>5940756</v>
      </c>
      <c r="R265" s="34">
        <v>0</v>
      </c>
      <c r="S265" s="34">
        <v>11255979</v>
      </c>
      <c r="T265" s="34">
        <v>11255979</v>
      </c>
      <c r="U265" s="34">
        <v>0</v>
      </c>
      <c r="V265" s="34">
        <v>0</v>
      </c>
      <c r="W265" s="34">
        <v>0</v>
      </c>
      <c r="X265" s="34">
        <v>0</v>
      </c>
      <c r="Y265" s="12">
        <f t="shared" ref="Y265:Y328" si="41">+IF(L265=0,0,S265/L265)</f>
        <v>0.6545416324668607</v>
      </c>
      <c r="Z265" s="12">
        <f t="shared" ref="Z265:Z328" si="42">+IF(O265=0,0,S265/O265)</f>
        <v>0.6545416324668607</v>
      </c>
      <c r="AA265" s="12">
        <f t="shared" ref="AA265:AA328" si="43">(IF(O265=0,0,(P265+Q265+R265)/O265))</f>
        <v>0.3454583675331393</v>
      </c>
      <c r="AB265" s="12">
        <f t="shared" ref="AB265:AB328" si="44">+Z265+AA265</f>
        <v>1</v>
      </c>
    </row>
    <row r="266" spans="1:28" s="17" customFormat="1" ht="58" hidden="1" outlineLevel="4" x14ac:dyDescent="0.35">
      <c r="A266" s="11" t="s">
        <v>231</v>
      </c>
      <c r="B266" s="11" t="s">
        <v>253</v>
      </c>
      <c r="C266" s="11" t="s">
        <v>28</v>
      </c>
      <c r="D266" s="11" t="s">
        <v>67</v>
      </c>
      <c r="E266" s="11" t="s">
        <v>63</v>
      </c>
      <c r="F266" s="11" t="s">
        <v>32</v>
      </c>
      <c r="G266" s="11" t="s">
        <v>64</v>
      </c>
      <c r="H266" s="11" t="s">
        <v>34</v>
      </c>
      <c r="I266" s="11" t="s">
        <v>28</v>
      </c>
      <c r="J266" s="19" t="s">
        <v>326</v>
      </c>
      <c r="K266" s="34">
        <v>30837104</v>
      </c>
      <c r="L266" s="34">
        <v>34037104</v>
      </c>
      <c r="M266" s="34">
        <v>0</v>
      </c>
      <c r="N266" s="34">
        <v>0</v>
      </c>
      <c r="O266" s="34">
        <v>34037104</v>
      </c>
      <c r="P266" s="34">
        <v>0</v>
      </c>
      <c r="Q266" s="34">
        <v>6448655</v>
      </c>
      <c r="R266" s="34">
        <v>0</v>
      </c>
      <c r="S266" s="34">
        <v>26588449</v>
      </c>
      <c r="T266" s="34">
        <v>26588449</v>
      </c>
      <c r="U266" s="34">
        <v>1000000</v>
      </c>
      <c r="V266" s="34">
        <v>1000000</v>
      </c>
      <c r="W266" s="34">
        <v>0</v>
      </c>
      <c r="X266" s="34">
        <v>1000000</v>
      </c>
      <c r="Y266" s="12">
        <f t="shared" si="41"/>
        <v>0.78116072977301476</v>
      </c>
      <c r="Z266" s="12">
        <f t="shared" si="42"/>
        <v>0.78116072977301476</v>
      </c>
      <c r="AA266" s="12">
        <f t="shared" si="43"/>
        <v>0.18945956741795658</v>
      </c>
      <c r="AB266" s="12">
        <f t="shared" si="44"/>
        <v>0.97062029719097132</v>
      </c>
    </row>
    <row r="267" spans="1:28" s="17" customFormat="1" ht="58" hidden="1" outlineLevel="4" x14ac:dyDescent="0.35">
      <c r="A267" s="11" t="s">
        <v>231</v>
      </c>
      <c r="B267" s="11" t="s">
        <v>253</v>
      </c>
      <c r="C267" s="11" t="s">
        <v>28</v>
      </c>
      <c r="D267" s="11" t="s">
        <v>68</v>
      </c>
      <c r="E267" s="11" t="s">
        <v>63</v>
      </c>
      <c r="F267" s="11" t="s">
        <v>32</v>
      </c>
      <c r="G267" s="11" t="s">
        <v>64</v>
      </c>
      <c r="H267" s="11" t="s">
        <v>34</v>
      </c>
      <c r="I267" s="11" t="s">
        <v>28</v>
      </c>
      <c r="J267" s="19" t="s">
        <v>327</v>
      </c>
      <c r="K267" s="34">
        <v>15418552</v>
      </c>
      <c r="L267" s="34">
        <v>17518552</v>
      </c>
      <c r="M267" s="34">
        <v>0</v>
      </c>
      <c r="N267" s="34">
        <v>0</v>
      </c>
      <c r="O267" s="34">
        <v>17518552</v>
      </c>
      <c r="P267" s="34">
        <v>0</v>
      </c>
      <c r="Q267" s="34">
        <v>3724342</v>
      </c>
      <c r="R267" s="34">
        <v>0</v>
      </c>
      <c r="S267" s="34">
        <v>13294210</v>
      </c>
      <c r="T267" s="34">
        <v>13294210</v>
      </c>
      <c r="U267" s="34">
        <v>500000</v>
      </c>
      <c r="V267" s="34">
        <v>500000</v>
      </c>
      <c r="W267" s="34">
        <v>0</v>
      </c>
      <c r="X267" s="34">
        <v>500000</v>
      </c>
      <c r="Y267" s="12">
        <f t="shared" si="41"/>
        <v>0.75886465959058713</v>
      </c>
      <c r="Z267" s="12">
        <f t="shared" si="42"/>
        <v>0.75886465959058713</v>
      </c>
      <c r="AA267" s="12">
        <f t="shared" si="43"/>
        <v>0.21259416874180012</v>
      </c>
      <c r="AB267" s="12">
        <f t="shared" si="44"/>
        <v>0.97145882833238728</v>
      </c>
    </row>
    <row r="268" spans="1:28" s="17" customFormat="1" ht="43.5" hidden="1" outlineLevel="4" x14ac:dyDescent="0.35">
      <c r="A268" s="11" t="s">
        <v>231</v>
      </c>
      <c r="B268" s="11" t="s">
        <v>253</v>
      </c>
      <c r="C268" s="11" t="s">
        <v>28</v>
      </c>
      <c r="D268" s="11" t="s">
        <v>69</v>
      </c>
      <c r="E268" s="11" t="s">
        <v>63</v>
      </c>
      <c r="F268" s="11" t="s">
        <v>32</v>
      </c>
      <c r="G268" s="11" t="s">
        <v>64</v>
      </c>
      <c r="H268" s="11" t="s">
        <v>34</v>
      </c>
      <c r="I268" s="11" t="s">
        <v>28</v>
      </c>
      <c r="J268" s="19" t="s">
        <v>328</v>
      </c>
      <c r="K268" s="34">
        <v>40052848</v>
      </c>
      <c r="L268" s="34">
        <v>43550613.140000001</v>
      </c>
      <c r="M268" s="34">
        <v>0</v>
      </c>
      <c r="N268" s="34">
        <v>0</v>
      </c>
      <c r="O268" s="34">
        <v>43550613.140000001</v>
      </c>
      <c r="P268" s="34">
        <v>0</v>
      </c>
      <c r="Q268" s="34">
        <v>1308016.3600000001</v>
      </c>
      <c r="R268" s="34">
        <v>0</v>
      </c>
      <c r="S268" s="34">
        <v>38744831.640000001</v>
      </c>
      <c r="T268" s="34">
        <v>38744831.640000001</v>
      </c>
      <c r="U268" s="34">
        <v>3497765.14</v>
      </c>
      <c r="V268" s="34">
        <v>3497765.14</v>
      </c>
      <c r="W268" s="34">
        <v>0</v>
      </c>
      <c r="X268" s="34">
        <v>3497765.1399999997</v>
      </c>
      <c r="Y268" s="12">
        <f t="shared" si="41"/>
        <v>0.88965065808485655</v>
      </c>
      <c r="Z268" s="12">
        <f t="shared" si="42"/>
        <v>0.88965065808485655</v>
      </c>
      <c r="AA268" s="12">
        <f t="shared" si="43"/>
        <v>3.0034395974981677E-2</v>
      </c>
      <c r="AB268" s="12">
        <f t="shared" si="44"/>
        <v>0.91968505405983825</v>
      </c>
    </row>
    <row r="269" spans="1:28" s="17" customFormat="1" hidden="1" outlineLevel="3" x14ac:dyDescent="0.35">
      <c r="A269" s="45"/>
      <c r="B269" s="45"/>
      <c r="C269" s="45" t="s">
        <v>488</v>
      </c>
      <c r="D269" s="45"/>
      <c r="E269" s="45"/>
      <c r="F269" s="45"/>
      <c r="G269" s="45"/>
      <c r="H269" s="45"/>
      <c r="I269" s="45"/>
      <c r="J269" s="46"/>
      <c r="K269" s="47">
        <f t="shared" ref="K269:X269" si="45">SUBTOTAL(9,K255:K268)</f>
        <v>1394026419</v>
      </c>
      <c r="L269" s="47">
        <f t="shared" si="45"/>
        <v>1434977869.1400001</v>
      </c>
      <c r="M269" s="47">
        <f t="shared" si="45"/>
        <v>0</v>
      </c>
      <c r="N269" s="47">
        <f t="shared" si="45"/>
        <v>0</v>
      </c>
      <c r="O269" s="47">
        <f t="shared" si="45"/>
        <v>1434977869.1400001</v>
      </c>
      <c r="P269" s="47">
        <f t="shared" si="45"/>
        <v>0</v>
      </c>
      <c r="Q269" s="47">
        <f t="shared" si="45"/>
        <v>38591246.359999999</v>
      </c>
      <c r="R269" s="47">
        <f t="shared" si="45"/>
        <v>0</v>
      </c>
      <c r="S269" s="47">
        <f t="shared" si="45"/>
        <v>1054937024.35</v>
      </c>
      <c r="T269" s="47">
        <f t="shared" si="45"/>
        <v>1054937024.35</v>
      </c>
      <c r="U269" s="47">
        <f t="shared" si="45"/>
        <v>341449598.42999995</v>
      </c>
      <c r="V269" s="47">
        <f t="shared" si="45"/>
        <v>341449598.42999995</v>
      </c>
      <c r="W269" s="47">
        <f t="shared" si="45"/>
        <v>0</v>
      </c>
      <c r="X269" s="47">
        <f t="shared" si="45"/>
        <v>341449598.42999995</v>
      </c>
      <c r="Y269" s="48">
        <f t="shared" si="41"/>
        <v>0.73515908993233237</v>
      </c>
      <c r="Z269" s="48">
        <f t="shared" si="42"/>
        <v>0.73515908993233237</v>
      </c>
      <c r="AA269" s="48">
        <f t="shared" si="43"/>
        <v>2.6893269359706717E-2</v>
      </c>
      <c r="AB269" s="48">
        <f t="shared" si="44"/>
        <v>0.76205235929203907</v>
      </c>
    </row>
    <row r="270" spans="1:28" s="17" customFormat="1" hidden="1" outlineLevel="4" x14ac:dyDescent="0.35">
      <c r="A270" s="11" t="s">
        <v>231</v>
      </c>
      <c r="B270" s="11" t="s">
        <v>253</v>
      </c>
      <c r="C270" s="11" t="s">
        <v>29</v>
      </c>
      <c r="D270" s="11" t="s">
        <v>74</v>
      </c>
      <c r="E270" s="11" t="s">
        <v>31</v>
      </c>
      <c r="F270" s="11" t="s">
        <v>32</v>
      </c>
      <c r="G270" s="11" t="s">
        <v>33</v>
      </c>
      <c r="H270" s="11" t="s">
        <v>34</v>
      </c>
      <c r="I270" s="11" t="s">
        <v>28</v>
      </c>
      <c r="J270" s="19" t="s">
        <v>75</v>
      </c>
      <c r="K270" s="34">
        <v>700000</v>
      </c>
      <c r="L270" s="34">
        <v>755000</v>
      </c>
      <c r="M270" s="34">
        <v>0</v>
      </c>
      <c r="N270" s="34">
        <v>0</v>
      </c>
      <c r="O270" s="34">
        <v>755000</v>
      </c>
      <c r="P270" s="34">
        <v>0</v>
      </c>
      <c r="Q270" s="34">
        <v>0</v>
      </c>
      <c r="R270" s="34">
        <v>0</v>
      </c>
      <c r="S270" s="34">
        <v>0</v>
      </c>
      <c r="T270" s="34">
        <v>0</v>
      </c>
      <c r="U270" s="34">
        <v>755000</v>
      </c>
      <c r="V270" s="34">
        <v>755000</v>
      </c>
      <c r="W270" s="34">
        <v>0</v>
      </c>
      <c r="X270" s="34">
        <v>755000</v>
      </c>
      <c r="Y270" s="12">
        <f t="shared" si="41"/>
        <v>0</v>
      </c>
      <c r="Z270" s="12">
        <f t="shared" si="42"/>
        <v>0</v>
      </c>
      <c r="AA270" s="12">
        <f t="shared" si="43"/>
        <v>0</v>
      </c>
      <c r="AB270" s="12">
        <f t="shared" si="44"/>
        <v>0</v>
      </c>
    </row>
    <row r="271" spans="1:28" s="17" customFormat="1" ht="29" hidden="1" outlineLevel="4" x14ac:dyDescent="0.35">
      <c r="A271" s="11" t="s">
        <v>231</v>
      </c>
      <c r="B271" s="11" t="s">
        <v>253</v>
      </c>
      <c r="C271" s="11" t="s">
        <v>29</v>
      </c>
      <c r="D271" s="11" t="s">
        <v>166</v>
      </c>
      <c r="E271" s="11" t="s">
        <v>31</v>
      </c>
      <c r="F271" s="11" t="s">
        <v>32</v>
      </c>
      <c r="G271" s="11" t="s">
        <v>33</v>
      </c>
      <c r="H271" s="11" t="s">
        <v>34</v>
      </c>
      <c r="I271" s="11" t="s">
        <v>28</v>
      </c>
      <c r="J271" s="19" t="s">
        <v>167</v>
      </c>
      <c r="K271" s="34">
        <v>1300000</v>
      </c>
      <c r="L271" s="34">
        <v>1235000</v>
      </c>
      <c r="M271" s="34">
        <v>0</v>
      </c>
      <c r="N271" s="34">
        <v>0</v>
      </c>
      <c r="O271" s="34">
        <v>1235000</v>
      </c>
      <c r="P271" s="34">
        <v>0</v>
      </c>
      <c r="Q271" s="34">
        <v>0</v>
      </c>
      <c r="R271" s="34">
        <v>0</v>
      </c>
      <c r="S271" s="34">
        <v>591988.51</v>
      </c>
      <c r="T271" s="34">
        <v>526059.30000000005</v>
      </c>
      <c r="U271" s="34">
        <v>643011.49</v>
      </c>
      <c r="V271" s="34">
        <v>643011.49</v>
      </c>
      <c r="W271" s="34">
        <v>0</v>
      </c>
      <c r="X271" s="34">
        <v>643011.49</v>
      </c>
      <c r="Y271" s="12">
        <f t="shared" si="41"/>
        <v>0.47934292307692311</v>
      </c>
      <c r="Z271" s="12">
        <f t="shared" si="42"/>
        <v>0.47934292307692311</v>
      </c>
      <c r="AA271" s="12">
        <f t="shared" si="43"/>
        <v>0</v>
      </c>
      <c r="AB271" s="12">
        <f t="shared" si="44"/>
        <v>0.47934292307692311</v>
      </c>
    </row>
    <row r="272" spans="1:28" s="17" customFormat="1" hidden="1" outlineLevel="4" x14ac:dyDescent="0.35">
      <c r="A272" s="11" t="s">
        <v>231</v>
      </c>
      <c r="B272" s="11" t="s">
        <v>253</v>
      </c>
      <c r="C272" s="11" t="s">
        <v>29</v>
      </c>
      <c r="D272" s="11" t="s">
        <v>76</v>
      </c>
      <c r="E272" s="11" t="s">
        <v>31</v>
      </c>
      <c r="F272" s="11" t="s">
        <v>32</v>
      </c>
      <c r="G272" s="11" t="s">
        <v>33</v>
      </c>
      <c r="H272" s="11" t="s">
        <v>34</v>
      </c>
      <c r="I272" s="11" t="s">
        <v>28</v>
      </c>
      <c r="J272" s="19" t="s">
        <v>77</v>
      </c>
      <c r="K272" s="34">
        <v>0</v>
      </c>
      <c r="L272" s="34">
        <v>20000</v>
      </c>
      <c r="M272" s="34">
        <v>0</v>
      </c>
      <c r="N272" s="34">
        <v>0</v>
      </c>
      <c r="O272" s="34">
        <v>20000</v>
      </c>
      <c r="P272" s="34">
        <v>0</v>
      </c>
      <c r="Q272" s="34">
        <v>0</v>
      </c>
      <c r="R272" s="34">
        <v>0</v>
      </c>
      <c r="S272" s="34">
        <v>10000</v>
      </c>
      <c r="T272" s="34">
        <v>10000</v>
      </c>
      <c r="U272" s="34">
        <v>10000</v>
      </c>
      <c r="V272" s="34">
        <v>10000</v>
      </c>
      <c r="W272" s="34">
        <v>0</v>
      </c>
      <c r="X272" s="34">
        <v>10000</v>
      </c>
      <c r="Y272" s="12">
        <f t="shared" si="41"/>
        <v>0.5</v>
      </c>
      <c r="Z272" s="12">
        <f t="shared" si="42"/>
        <v>0.5</v>
      </c>
      <c r="AA272" s="12">
        <f t="shared" si="43"/>
        <v>0</v>
      </c>
      <c r="AB272" s="12">
        <f t="shared" si="44"/>
        <v>0.5</v>
      </c>
    </row>
    <row r="273" spans="1:28" s="17" customFormat="1" ht="58" hidden="1" outlineLevel="4" x14ac:dyDescent="0.35">
      <c r="A273" s="11" t="s">
        <v>231</v>
      </c>
      <c r="B273" s="11" t="s">
        <v>253</v>
      </c>
      <c r="C273" s="11" t="s">
        <v>29</v>
      </c>
      <c r="D273" s="11" t="s">
        <v>170</v>
      </c>
      <c r="E273" s="11" t="s">
        <v>31</v>
      </c>
      <c r="F273" s="11" t="s">
        <v>32</v>
      </c>
      <c r="G273" s="11" t="s">
        <v>33</v>
      </c>
      <c r="H273" s="11" t="s">
        <v>34</v>
      </c>
      <c r="I273" s="11" t="s">
        <v>28</v>
      </c>
      <c r="J273" s="19" t="s">
        <v>254</v>
      </c>
      <c r="K273" s="34">
        <v>169100000</v>
      </c>
      <c r="L273" s="34">
        <v>183228936</v>
      </c>
      <c r="M273" s="34">
        <v>0</v>
      </c>
      <c r="N273" s="34">
        <v>0</v>
      </c>
      <c r="O273" s="34">
        <v>183228936</v>
      </c>
      <c r="P273" s="34">
        <v>0</v>
      </c>
      <c r="Q273" s="34">
        <v>0</v>
      </c>
      <c r="R273" s="34">
        <v>0</v>
      </c>
      <c r="S273" s="34">
        <v>114667880</v>
      </c>
      <c r="T273" s="34">
        <v>100125270</v>
      </c>
      <c r="U273" s="34">
        <v>68561056</v>
      </c>
      <c r="V273" s="34">
        <v>68561056</v>
      </c>
      <c r="W273" s="34">
        <v>0</v>
      </c>
      <c r="X273" s="34">
        <v>68561056</v>
      </c>
      <c r="Y273" s="12">
        <f t="shared" si="41"/>
        <v>0.6258175291701743</v>
      </c>
      <c r="Z273" s="12">
        <f t="shared" si="42"/>
        <v>0.6258175291701743</v>
      </c>
      <c r="AA273" s="12">
        <f t="shared" si="43"/>
        <v>0</v>
      </c>
      <c r="AB273" s="12">
        <f t="shared" si="44"/>
        <v>0.6258175291701743</v>
      </c>
    </row>
    <row r="274" spans="1:28" s="17" customFormat="1" hidden="1" outlineLevel="4" x14ac:dyDescent="0.35">
      <c r="A274" s="11" t="s">
        <v>231</v>
      </c>
      <c r="B274" s="11" t="s">
        <v>253</v>
      </c>
      <c r="C274" s="11" t="s">
        <v>29</v>
      </c>
      <c r="D274" s="11" t="s">
        <v>80</v>
      </c>
      <c r="E274" s="11" t="s">
        <v>31</v>
      </c>
      <c r="F274" s="11" t="s">
        <v>32</v>
      </c>
      <c r="G274" s="11" t="s">
        <v>33</v>
      </c>
      <c r="H274" s="11" t="s">
        <v>34</v>
      </c>
      <c r="I274" s="11" t="s">
        <v>28</v>
      </c>
      <c r="J274" s="19" t="s">
        <v>81</v>
      </c>
      <c r="K274" s="34">
        <v>3263226</v>
      </c>
      <c r="L274" s="34">
        <v>1887019</v>
      </c>
      <c r="M274" s="34">
        <v>0</v>
      </c>
      <c r="N274" s="34">
        <v>0</v>
      </c>
      <c r="O274" s="34">
        <v>1887019</v>
      </c>
      <c r="P274" s="34">
        <v>0</v>
      </c>
      <c r="Q274" s="34">
        <v>0</v>
      </c>
      <c r="R274" s="34">
        <v>0</v>
      </c>
      <c r="S274" s="34">
        <v>51810</v>
      </c>
      <c r="T274" s="34">
        <v>51810</v>
      </c>
      <c r="U274" s="34">
        <v>1835209</v>
      </c>
      <c r="V274" s="34">
        <v>1835209</v>
      </c>
      <c r="W274" s="34">
        <v>0</v>
      </c>
      <c r="X274" s="34">
        <v>1835209</v>
      </c>
      <c r="Y274" s="12">
        <f t="shared" si="41"/>
        <v>2.7456003357676843E-2</v>
      </c>
      <c r="Z274" s="12">
        <f t="shared" si="42"/>
        <v>2.7456003357676843E-2</v>
      </c>
      <c r="AA274" s="12">
        <f t="shared" si="43"/>
        <v>0</v>
      </c>
      <c r="AB274" s="12">
        <f t="shared" si="44"/>
        <v>2.7456003357676843E-2</v>
      </c>
    </row>
    <row r="275" spans="1:28" s="17" customFormat="1" hidden="1" outlineLevel="4" x14ac:dyDescent="0.35">
      <c r="A275" s="11" t="s">
        <v>231</v>
      </c>
      <c r="B275" s="11" t="s">
        <v>253</v>
      </c>
      <c r="C275" s="11" t="s">
        <v>29</v>
      </c>
      <c r="D275" s="11" t="s">
        <v>82</v>
      </c>
      <c r="E275" s="11" t="s">
        <v>31</v>
      </c>
      <c r="F275" s="11" t="s">
        <v>32</v>
      </c>
      <c r="G275" s="11" t="s">
        <v>33</v>
      </c>
      <c r="H275" s="11" t="s">
        <v>34</v>
      </c>
      <c r="I275" s="11" t="s">
        <v>28</v>
      </c>
      <c r="J275" s="19" t="s">
        <v>83</v>
      </c>
      <c r="K275" s="34">
        <v>28199000</v>
      </c>
      <c r="L275" s="34">
        <v>13788271</v>
      </c>
      <c r="M275" s="34">
        <v>0</v>
      </c>
      <c r="N275" s="34">
        <v>0</v>
      </c>
      <c r="O275" s="34">
        <v>13788271</v>
      </c>
      <c r="P275" s="34">
        <v>0</v>
      </c>
      <c r="Q275" s="34">
        <v>0</v>
      </c>
      <c r="R275" s="34">
        <v>0</v>
      </c>
      <c r="S275" s="34">
        <v>1200100</v>
      </c>
      <c r="T275" s="34">
        <v>1200100</v>
      </c>
      <c r="U275" s="34">
        <v>12588171</v>
      </c>
      <c r="V275" s="34">
        <v>12588171</v>
      </c>
      <c r="W275" s="34">
        <v>0</v>
      </c>
      <c r="X275" s="34">
        <v>12588171</v>
      </c>
      <c r="Y275" s="12">
        <f t="shared" si="41"/>
        <v>8.7037743891166627E-2</v>
      </c>
      <c r="Z275" s="12">
        <f t="shared" si="42"/>
        <v>8.7037743891166627E-2</v>
      </c>
      <c r="AA275" s="12">
        <f t="shared" si="43"/>
        <v>0</v>
      </c>
      <c r="AB275" s="12">
        <f t="shared" si="44"/>
        <v>8.7037743891166627E-2</v>
      </c>
    </row>
    <row r="276" spans="1:28" s="17" customFormat="1" hidden="1" outlineLevel="4" x14ac:dyDescent="0.35">
      <c r="A276" s="11" t="s">
        <v>231</v>
      </c>
      <c r="B276" s="11" t="s">
        <v>253</v>
      </c>
      <c r="C276" s="11" t="s">
        <v>29</v>
      </c>
      <c r="D276" s="11" t="s">
        <v>84</v>
      </c>
      <c r="E276" s="11" t="s">
        <v>31</v>
      </c>
      <c r="F276" s="11" t="s">
        <v>32</v>
      </c>
      <c r="G276" s="11" t="s">
        <v>33</v>
      </c>
      <c r="H276" s="11" t="s">
        <v>34</v>
      </c>
      <c r="I276" s="11" t="s">
        <v>28</v>
      </c>
      <c r="J276" s="19" t="s">
        <v>85</v>
      </c>
      <c r="K276" s="34">
        <v>5400000</v>
      </c>
      <c r="L276" s="34">
        <v>2100000</v>
      </c>
      <c r="M276" s="34">
        <v>0</v>
      </c>
      <c r="N276" s="34">
        <v>0</v>
      </c>
      <c r="O276" s="34">
        <v>2100000</v>
      </c>
      <c r="P276" s="34">
        <v>0</v>
      </c>
      <c r="Q276" s="34">
        <v>0</v>
      </c>
      <c r="R276" s="34">
        <v>0</v>
      </c>
      <c r="S276" s="34">
        <v>2084000.2</v>
      </c>
      <c r="T276" s="34">
        <v>2084000.2</v>
      </c>
      <c r="U276" s="34">
        <v>15999.8</v>
      </c>
      <c r="V276" s="34">
        <v>15999.8</v>
      </c>
      <c r="W276" s="34">
        <v>0</v>
      </c>
      <c r="X276" s="34">
        <v>15999.800000000047</v>
      </c>
      <c r="Y276" s="12">
        <f t="shared" si="41"/>
        <v>0.99238104761904755</v>
      </c>
      <c r="Z276" s="12">
        <f t="shared" si="42"/>
        <v>0.99238104761904755</v>
      </c>
      <c r="AA276" s="12">
        <f t="shared" si="43"/>
        <v>0</v>
      </c>
      <c r="AB276" s="12">
        <f t="shared" si="44"/>
        <v>0.99238104761904755</v>
      </c>
    </row>
    <row r="277" spans="1:28" s="17" customFormat="1" hidden="1" outlineLevel="4" x14ac:dyDescent="0.35">
      <c r="A277" s="11" t="s">
        <v>231</v>
      </c>
      <c r="B277" s="11" t="s">
        <v>253</v>
      </c>
      <c r="C277" s="11" t="s">
        <v>29</v>
      </c>
      <c r="D277" s="11" t="s">
        <v>86</v>
      </c>
      <c r="E277" s="11" t="s">
        <v>31</v>
      </c>
      <c r="F277" s="11" t="s">
        <v>32</v>
      </c>
      <c r="G277" s="11" t="s">
        <v>33</v>
      </c>
      <c r="H277" s="11" t="s">
        <v>34</v>
      </c>
      <c r="I277" s="11" t="s">
        <v>28</v>
      </c>
      <c r="J277" s="19" t="s">
        <v>87</v>
      </c>
      <c r="K277" s="34">
        <v>4500000</v>
      </c>
      <c r="L277" s="34">
        <v>2266000</v>
      </c>
      <c r="M277" s="34">
        <v>0</v>
      </c>
      <c r="N277" s="34">
        <v>0</v>
      </c>
      <c r="O277" s="34">
        <v>2266000</v>
      </c>
      <c r="P277" s="34">
        <v>0</v>
      </c>
      <c r="Q277" s="34">
        <v>0</v>
      </c>
      <c r="R277" s="34">
        <v>0</v>
      </c>
      <c r="S277" s="34">
        <v>1664296.38</v>
      </c>
      <c r="T277" s="34">
        <v>1664296.38</v>
      </c>
      <c r="U277" s="34">
        <v>601703.62</v>
      </c>
      <c r="V277" s="34">
        <v>601703.62</v>
      </c>
      <c r="W277" s="34">
        <v>0</v>
      </c>
      <c r="X277" s="34">
        <v>601703.62000000011</v>
      </c>
      <c r="Y277" s="12">
        <f t="shared" si="41"/>
        <v>0.7344644218887908</v>
      </c>
      <c r="Z277" s="12">
        <f t="shared" si="42"/>
        <v>0.7344644218887908</v>
      </c>
      <c r="AA277" s="12">
        <f t="shared" si="43"/>
        <v>0</v>
      </c>
      <c r="AB277" s="12">
        <f t="shared" si="44"/>
        <v>0.7344644218887908</v>
      </c>
    </row>
    <row r="278" spans="1:28" s="17" customFormat="1" hidden="1" outlineLevel="4" x14ac:dyDescent="0.35">
      <c r="A278" s="11" t="s">
        <v>231</v>
      </c>
      <c r="B278" s="11" t="s">
        <v>253</v>
      </c>
      <c r="C278" s="11" t="s">
        <v>29</v>
      </c>
      <c r="D278" s="11" t="s">
        <v>88</v>
      </c>
      <c r="E278" s="11" t="s">
        <v>31</v>
      </c>
      <c r="F278" s="11" t="s">
        <v>32</v>
      </c>
      <c r="G278" s="11" t="s">
        <v>33</v>
      </c>
      <c r="H278" s="11" t="s">
        <v>34</v>
      </c>
      <c r="I278" s="11" t="s">
        <v>28</v>
      </c>
      <c r="J278" s="19" t="s">
        <v>89</v>
      </c>
      <c r="K278" s="34">
        <v>800000</v>
      </c>
      <c r="L278" s="34">
        <v>800000</v>
      </c>
      <c r="M278" s="34">
        <v>0</v>
      </c>
      <c r="N278" s="34">
        <v>0</v>
      </c>
      <c r="O278" s="34">
        <v>800000</v>
      </c>
      <c r="P278" s="34">
        <v>0</v>
      </c>
      <c r="Q278" s="34">
        <v>0</v>
      </c>
      <c r="R278" s="34">
        <v>0</v>
      </c>
      <c r="S278" s="34">
        <v>497496</v>
      </c>
      <c r="T278" s="34">
        <v>497495.76</v>
      </c>
      <c r="U278" s="34">
        <v>302504</v>
      </c>
      <c r="V278" s="34">
        <v>302504</v>
      </c>
      <c r="W278" s="34">
        <v>0</v>
      </c>
      <c r="X278" s="34">
        <v>302504</v>
      </c>
      <c r="Y278" s="12">
        <f t="shared" si="41"/>
        <v>0.62187000000000003</v>
      </c>
      <c r="Z278" s="12">
        <f t="shared" si="42"/>
        <v>0.62187000000000003</v>
      </c>
      <c r="AA278" s="12">
        <f t="shared" si="43"/>
        <v>0</v>
      </c>
      <c r="AB278" s="12">
        <f t="shared" si="44"/>
        <v>0.62187000000000003</v>
      </c>
    </row>
    <row r="279" spans="1:28" s="17" customFormat="1" ht="87" hidden="1" outlineLevel="4" x14ac:dyDescent="0.35">
      <c r="A279" s="11" t="s">
        <v>231</v>
      </c>
      <c r="B279" s="11" t="s">
        <v>253</v>
      </c>
      <c r="C279" s="11" t="s">
        <v>29</v>
      </c>
      <c r="D279" s="11" t="s">
        <v>90</v>
      </c>
      <c r="E279" s="11" t="s">
        <v>31</v>
      </c>
      <c r="F279" s="11" t="s">
        <v>32</v>
      </c>
      <c r="G279" s="11" t="s">
        <v>33</v>
      </c>
      <c r="H279" s="11" t="s">
        <v>34</v>
      </c>
      <c r="I279" s="11" t="s">
        <v>28</v>
      </c>
      <c r="J279" s="19" t="s">
        <v>255</v>
      </c>
      <c r="K279" s="34">
        <v>60000000</v>
      </c>
      <c r="L279" s="34">
        <v>65000000</v>
      </c>
      <c r="M279" s="34">
        <v>0</v>
      </c>
      <c r="N279" s="34">
        <v>0</v>
      </c>
      <c r="O279" s="34">
        <v>65000000</v>
      </c>
      <c r="P279" s="34">
        <v>0</v>
      </c>
      <c r="Q279" s="34">
        <v>0</v>
      </c>
      <c r="R279" s="34">
        <v>0</v>
      </c>
      <c r="S279" s="34">
        <v>18988664.960000001</v>
      </c>
      <c r="T279" s="34">
        <v>18771701.960000001</v>
      </c>
      <c r="U279" s="34">
        <v>46011335.039999999</v>
      </c>
      <c r="V279" s="34">
        <v>46011335.039999999</v>
      </c>
      <c r="W279" s="34">
        <v>0</v>
      </c>
      <c r="X279" s="34">
        <v>46011335.039999999</v>
      </c>
      <c r="Y279" s="12">
        <f t="shared" si="41"/>
        <v>0.29213330707692309</v>
      </c>
      <c r="Z279" s="12">
        <f t="shared" si="42"/>
        <v>0.29213330707692309</v>
      </c>
      <c r="AA279" s="12">
        <f t="shared" si="43"/>
        <v>0</v>
      </c>
      <c r="AB279" s="12">
        <f t="shared" si="44"/>
        <v>0.29213330707692309</v>
      </c>
    </row>
    <row r="280" spans="1:28" s="17" customFormat="1" ht="29" hidden="1" outlineLevel="4" x14ac:dyDescent="0.35">
      <c r="A280" s="11" t="s">
        <v>231</v>
      </c>
      <c r="B280" s="11" t="s">
        <v>253</v>
      </c>
      <c r="C280" s="11" t="s">
        <v>29</v>
      </c>
      <c r="D280" s="11" t="s">
        <v>180</v>
      </c>
      <c r="E280" s="11" t="s">
        <v>31</v>
      </c>
      <c r="F280" s="11" t="s">
        <v>32</v>
      </c>
      <c r="G280" s="11" t="s">
        <v>33</v>
      </c>
      <c r="H280" s="11" t="s">
        <v>34</v>
      </c>
      <c r="I280" s="11" t="s">
        <v>28</v>
      </c>
      <c r="J280" s="19" t="s">
        <v>359</v>
      </c>
      <c r="K280" s="34">
        <v>2400000</v>
      </c>
      <c r="L280" s="34">
        <v>2400000</v>
      </c>
      <c r="M280" s="34">
        <v>0</v>
      </c>
      <c r="N280" s="34">
        <v>0</v>
      </c>
      <c r="O280" s="34">
        <v>2400000</v>
      </c>
      <c r="P280" s="34">
        <v>0</v>
      </c>
      <c r="Q280" s="34">
        <v>0</v>
      </c>
      <c r="R280" s="34">
        <v>0</v>
      </c>
      <c r="S280" s="34">
        <v>0</v>
      </c>
      <c r="T280" s="34">
        <v>0</v>
      </c>
      <c r="U280" s="34">
        <v>2400000</v>
      </c>
      <c r="V280" s="34">
        <v>2400000</v>
      </c>
      <c r="W280" s="34">
        <v>0</v>
      </c>
      <c r="X280" s="34">
        <v>2400000</v>
      </c>
      <c r="Y280" s="12">
        <f t="shared" si="41"/>
        <v>0</v>
      </c>
      <c r="Z280" s="12">
        <f t="shared" si="42"/>
        <v>0</v>
      </c>
      <c r="AA280" s="12">
        <f t="shared" si="43"/>
        <v>0</v>
      </c>
      <c r="AB280" s="12">
        <f t="shared" si="44"/>
        <v>0</v>
      </c>
    </row>
    <row r="281" spans="1:28" s="17" customFormat="1" ht="29" hidden="1" outlineLevel="4" x14ac:dyDescent="0.35">
      <c r="A281" s="11" t="s">
        <v>231</v>
      </c>
      <c r="B281" s="11" t="s">
        <v>253</v>
      </c>
      <c r="C281" s="11" t="s">
        <v>29</v>
      </c>
      <c r="D281" s="11" t="s">
        <v>92</v>
      </c>
      <c r="E281" s="11" t="s">
        <v>31</v>
      </c>
      <c r="F281" s="11" t="s">
        <v>32</v>
      </c>
      <c r="G281" s="11" t="s">
        <v>33</v>
      </c>
      <c r="H281" s="11" t="s">
        <v>34</v>
      </c>
      <c r="I281" s="11" t="s">
        <v>28</v>
      </c>
      <c r="J281" s="19" t="s">
        <v>93</v>
      </c>
      <c r="K281" s="34">
        <v>0</v>
      </c>
      <c r="L281" s="34">
        <v>1582000</v>
      </c>
      <c r="M281" s="34">
        <v>0</v>
      </c>
      <c r="N281" s="34">
        <v>0</v>
      </c>
      <c r="O281" s="34">
        <v>1582000</v>
      </c>
      <c r="P281" s="34">
        <v>0</v>
      </c>
      <c r="Q281" s="34">
        <v>0</v>
      </c>
      <c r="R281" s="34">
        <v>0</v>
      </c>
      <c r="S281" s="34">
        <v>0</v>
      </c>
      <c r="T281" s="34">
        <v>0</v>
      </c>
      <c r="U281" s="34">
        <v>1582000</v>
      </c>
      <c r="V281" s="34">
        <v>1582000</v>
      </c>
      <c r="W281" s="34">
        <v>0</v>
      </c>
      <c r="X281" s="34">
        <v>1582000</v>
      </c>
      <c r="Y281" s="12">
        <f t="shared" si="41"/>
        <v>0</v>
      </c>
      <c r="Z281" s="12">
        <f t="shared" si="42"/>
        <v>0</v>
      </c>
      <c r="AA281" s="12">
        <f t="shared" si="43"/>
        <v>0</v>
      </c>
      <c r="AB281" s="12">
        <f t="shared" si="44"/>
        <v>0</v>
      </c>
    </row>
    <row r="282" spans="1:28" s="17" customFormat="1" hidden="1" outlineLevel="4" x14ac:dyDescent="0.35">
      <c r="A282" s="11" t="s">
        <v>231</v>
      </c>
      <c r="B282" s="11" t="s">
        <v>253</v>
      </c>
      <c r="C282" s="11" t="s">
        <v>29</v>
      </c>
      <c r="D282" s="11" t="s">
        <v>183</v>
      </c>
      <c r="E282" s="11" t="s">
        <v>31</v>
      </c>
      <c r="F282" s="11" t="s">
        <v>32</v>
      </c>
      <c r="G282" s="11" t="s">
        <v>39</v>
      </c>
      <c r="H282" s="11" t="s">
        <v>34</v>
      </c>
      <c r="I282" s="11" t="s">
        <v>28</v>
      </c>
      <c r="J282" s="19" t="s">
        <v>184</v>
      </c>
      <c r="K282" s="34">
        <v>200000</v>
      </c>
      <c r="L282" s="34">
        <v>200000</v>
      </c>
      <c r="M282" s="34">
        <v>0</v>
      </c>
      <c r="N282" s="34">
        <v>0</v>
      </c>
      <c r="O282" s="34">
        <v>200000</v>
      </c>
      <c r="P282" s="34">
        <v>0</v>
      </c>
      <c r="Q282" s="34">
        <v>0</v>
      </c>
      <c r="R282" s="34">
        <v>0</v>
      </c>
      <c r="S282" s="34">
        <v>0</v>
      </c>
      <c r="T282" s="34">
        <v>0</v>
      </c>
      <c r="U282" s="34">
        <v>200000</v>
      </c>
      <c r="V282" s="34">
        <v>200000</v>
      </c>
      <c r="W282" s="34">
        <v>0</v>
      </c>
      <c r="X282" s="34">
        <v>200000</v>
      </c>
      <c r="Y282" s="12">
        <f t="shared" si="41"/>
        <v>0</v>
      </c>
      <c r="Z282" s="12">
        <f t="shared" si="42"/>
        <v>0</v>
      </c>
      <c r="AA282" s="12">
        <f t="shared" si="43"/>
        <v>0</v>
      </c>
      <c r="AB282" s="12">
        <f t="shared" si="44"/>
        <v>0</v>
      </c>
    </row>
    <row r="283" spans="1:28" s="17" customFormat="1" hidden="1" outlineLevel="4" x14ac:dyDescent="0.35">
      <c r="A283" s="11" t="s">
        <v>231</v>
      </c>
      <c r="B283" s="11" t="s">
        <v>253</v>
      </c>
      <c r="C283" s="11" t="s">
        <v>29</v>
      </c>
      <c r="D283" s="11" t="s">
        <v>30</v>
      </c>
      <c r="E283" s="11" t="s">
        <v>31</v>
      </c>
      <c r="F283" s="11" t="s">
        <v>32</v>
      </c>
      <c r="G283" s="11" t="s">
        <v>33</v>
      </c>
      <c r="H283" s="11" t="s">
        <v>34</v>
      </c>
      <c r="I283" s="11" t="s">
        <v>28</v>
      </c>
      <c r="J283" s="19" t="s">
        <v>35</v>
      </c>
      <c r="K283" s="34">
        <v>0</v>
      </c>
      <c r="L283" s="34">
        <v>590000</v>
      </c>
      <c r="M283" s="34">
        <v>0</v>
      </c>
      <c r="N283" s="34">
        <v>0</v>
      </c>
      <c r="O283" s="34">
        <v>590000</v>
      </c>
      <c r="P283" s="34">
        <v>0</v>
      </c>
      <c r="Q283" s="34">
        <v>0</v>
      </c>
      <c r="R283" s="34">
        <v>0</v>
      </c>
      <c r="S283" s="34">
        <v>477556.68</v>
      </c>
      <c r="T283" s="34">
        <v>477556.68</v>
      </c>
      <c r="U283" s="34">
        <v>112443.32</v>
      </c>
      <c r="V283" s="34">
        <v>112443.32</v>
      </c>
      <c r="W283" s="34">
        <v>0</v>
      </c>
      <c r="X283" s="34">
        <v>112443.32</v>
      </c>
      <c r="Y283" s="12">
        <f t="shared" si="41"/>
        <v>0.80941810169491524</v>
      </c>
      <c r="Z283" s="12">
        <f t="shared" si="42"/>
        <v>0.80941810169491524</v>
      </c>
      <c r="AA283" s="12">
        <f t="shared" si="43"/>
        <v>0</v>
      </c>
      <c r="AB283" s="12">
        <f t="shared" si="44"/>
        <v>0.80941810169491524</v>
      </c>
    </row>
    <row r="284" spans="1:28" s="17" customFormat="1" hidden="1" outlineLevel="4" x14ac:dyDescent="0.35">
      <c r="A284" s="11" t="s">
        <v>231</v>
      </c>
      <c r="B284" s="11" t="s">
        <v>253</v>
      </c>
      <c r="C284" s="11" t="s">
        <v>29</v>
      </c>
      <c r="D284" s="11" t="s">
        <v>187</v>
      </c>
      <c r="E284" s="11" t="s">
        <v>31</v>
      </c>
      <c r="F284" s="11" t="s">
        <v>32</v>
      </c>
      <c r="G284" s="11" t="s">
        <v>33</v>
      </c>
      <c r="H284" s="11" t="s">
        <v>34</v>
      </c>
      <c r="I284" s="11" t="s">
        <v>28</v>
      </c>
      <c r="J284" s="19" t="s">
        <v>188</v>
      </c>
      <c r="K284" s="34">
        <v>0</v>
      </c>
      <c r="L284" s="34">
        <v>10000</v>
      </c>
      <c r="M284" s="34">
        <v>0</v>
      </c>
      <c r="N284" s="34">
        <v>0</v>
      </c>
      <c r="O284" s="34">
        <v>10000</v>
      </c>
      <c r="P284" s="34">
        <v>0</v>
      </c>
      <c r="Q284" s="34">
        <v>0</v>
      </c>
      <c r="R284" s="34">
        <v>0</v>
      </c>
      <c r="S284" s="34">
        <v>0</v>
      </c>
      <c r="T284" s="34">
        <v>0</v>
      </c>
      <c r="U284" s="34">
        <v>10000</v>
      </c>
      <c r="V284" s="34">
        <v>10000</v>
      </c>
      <c r="W284" s="34">
        <v>0</v>
      </c>
      <c r="X284" s="34">
        <v>10000</v>
      </c>
      <c r="Y284" s="12">
        <f t="shared" si="41"/>
        <v>0</v>
      </c>
      <c r="Z284" s="12">
        <f t="shared" si="42"/>
        <v>0</v>
      </c>
      <c r="AA284" s="12">
        <f t="shared" si="43"/>
        <v>0</v>
      </c>
      <c r="AB284" s="12">
        <f t="shared" si="44"/>
        <v>0</v>
      </c>
    </row>
    <row r="285" spans="1:28" s="17" customFormat="1" hidden="1" outlineLevel="3" x14ac:dyDescent="0.35">
      <c r="A285" s="45"/>
      <c r="B285" s="45"/>
      <c r="C285" s="45" t="s">
        <v>489</v>
      </c>
      <c r="D285" s="45"/>
      <c r="E285" s="45"/>
      <c r="F285" s="45"/>
      <c r="G285" s="45"/>
      <c r="H285" s="45"/>
      <c r="I285" s="45"/>
      <c r="J285" s="46"/>
      <c r="K285" s="47">
        <f t="shared" ref="K285:X285" si="46">SUBTOTAL(9,K270:K284)</f>
        <v>275862226</v>
      </c>
      <c r="L285" s="47">
        <f t="shared" si="46"/>
        <v>275862226</v>
      </c>
      <c r="M285" s="47">
        <f t="shared" si="46"/>
        <v>0</v>
      </c>
      <c r="N285" s="47">
        <f t="shared" si="46"/>
        <v>0</v>
      </c>
      <c r="O285" s="47">
        <f t="shared" si="46"/>
        <v>275862226</v>
      </c>
      <c r="P285" s="47">
        <f t="shared" si="46"/>
        <v>0</v>
      </c>
      <c r="Q285" s="47">
        <f t="shared" si="46"/>
        <v>0</v>
      </c>
      <c r="R285" s="47">
        <f t="shared" si="46"/>
        <v>0</v>
      </c>
      <c r="S285" s="47">
        <f t="shared" si="46"/>
        <v>140233792.73000002</v>
      </c>
      <c r="T285" s="47">
        <f t="shared" si="46"/>
        <v>125408290.28</v>
      </c>
      <c r="U285" s="47">
        <f t="shared" si="46"/>
        <v>135628433.26999998</v>
      </c>
      <c r="V285" s="47">
        <f t="shared" si="46"/>
        <v>135628433.26999998</v>
      </c>
      <c r="W285" s="47">
        <f t="shared" si="46"/>
        <v>0</v>
      </c>
      <c r="X285" s="47">
        <f t="shared" si="46"/>
        <v>135628433.26999998</v>
      </c>
      <c r="Y285" s="48">
        <f t="shared" si="41"/>
        <v>0.5083472092696012</v>
      </c>
      <c r="Z285" s="48">
        <f t="shared" si="42"/>
        <v>0.5083472092696012</v>
      </c>
      <c r="AA285" s="48">
        <f t="shared" si="43"/>
        <v>0</v>
      </c>
      <c r="AB285" s="48">
        <f t="shared" si="44"/>
        <v>0.5083472092696012</v>
      </c>
    </row>
    <row r="286" spans="1:28" s="17" customFormat="1" hidden="1" outlineLevel="4" x14ac:dyDescent="0.35">
      <c r="A286" s="11" t="s">
        <v>231</v>
      </c>
      <c r="B286" s="11" t="s">
        <v>253</v>
      </c>
      <c r="C286" s="11" t="s">
        <v>95</v>
      </c>
      <c r="D286" s="11" t="s">
        <v>189</v>
      </c>
      <c r="E286" s="11" t="s">
        <v>31</v>
      </c>
      <c r="F286" s="11" t="s">
        <v>32</v>
      </c>
      <c r="G286" s="11" t="s">
        <v>33</v>
      </c>
      <c r="H286" s="11" t="s">
        <v>34</v>
      </c>
      <c r="I286" s="11" t="s">
        <v>28</v>
      </c>
      <c r="J286" s="19" t="s">
        <v>190</v>
      </c>
      <c r="K286" s="34">
        <v>0</v>
      </c>
      <c r="L286" s="34">
        <v>400000</v>
      </c>
      <c r="M286" s="34">
        <v>0</v>
      </c>
      <c r="N286" s="34">
        <v>0</v>
      </c>
      <c r="O286" s="34">
        <v>400000</v>
      </c>
      <c r="P286" s="34">
        <v>0</v>
      </c>
      <c r="Q286" s="34">
        <v>0</v>
      </c>
      <c r="R286" s="34">
        <v>0</v>
      </c>
      <c r="S286" s="34">
        <v>0</v>
      </c>
      <c r="T286" s="34">
        <v>0</v>
      </c>
      <c r="U286" s="34">
        <v>400000</v>
      </c>
      <c r="V286" s="34">
        <v>400000</v>
      </c>
      <c r="W286" s="34">
        <v>0</v>
      </c>
      <c r="X286" s="34">
        <v>400000</v>
      </c>
      <c r="Y286" s="12">
        <f t="shared" si="41"/>
        <v>0</v>
      </c>
      <c r="Z286" s="12">
        <f t="shared" si="42"/>
        <v>0</v>
      </c>
      <c r="AA286" s="12">
        <f t="shared" si="43"/>
        <v>0</v>
      </c>
      <c r="AB286" s="12">
        <f t="shared" si="44"/>
        <v>0</v>
      </c>
    </row>
    <row r="287" spans="1:28" s="17" customFormat="1" hidden="1" outlineLevel="4" x14ac:dyDescent="0.35">
      <c r="A287" s="11" t="s">
        <v>231</v>
      </c>
      <c r="B287" s="11" t="s">
        <v>253</v>
      </c>
      <c r="C287" s="11" t="s">
        <v>95</v>
      </c>
      <c r="D287" s="11" t="s">
        <v>256</v>
      </c>
      <c r="E287" s="11" t="s">
        <v>31</v>
      </c>
      <c r="F287" s="11" t="s">
        <v>32</v>
      </c>
      <c r="G287" s="11" t="s">
        <v>33</v>
      </c>
      <c r="H287" s="11" t="s">
        <v>34</v>
      </c>
      <c r="I287" s="11" t="s">
        <v>28</v>
      </c>
      <c r="J287" s="19" t="s">
        <v>257</v>
      </c>
      <c r="K287" s="34">
        <v>1818400</v>
      </c>
      <c r="L287" s="34">
        <v>1418400</v>
      </c>
      <c r="M287" s="34">
        <v>0</v>
      </c>
      <c r="N287" s="34">
        <v>0</v>
      </c>
      <c r="O287" s="34">
        <v>1418400</v>
      </c>
      <c r="P287" s="34">
        <v>0</v>
      </c>
      <c r="Q287" s="34">
        <v>0</v>
      </c>
      <c r="R287" s="34">
        <v>0</v>
      </c>
      <c r="S287" s="34">
        <v>0</v>
      </c>
      <c r="T287" s="34">
        <v>0</v>
      </c>
      <c r="U287" s="34">
        <v>1418400</v>
      </c>
      <c r="V287" s="34">
        <v>1418400</v>
      </c>
      <c r="W287" s="34">
        <v>0</v>
      </c>
      <c r="X287" s="34">
        <v>1418400</v>
      </c>
      <c r="Y287" s="12">
        <f t="shared" si="41"/>
        <v>0</v>
      </c>
      <c r="Z287" s="12">
        <f t="shared" si="42"/>
        <v>0</v>
      </c>
      <c r="AA287" s="12">
        <f t="shared" si="43"/>
        <v>0</v>
      </c>
      <c r="AB287" s="12">
        <f t="shared" si="44"/>
        <v>0</v>
      </c>
    </row>
    <row r="288" spans="1:28" s="17" customFormat="1" ht="29" hidden="1" outlineLevel="4" x14ac:dyDescent="0.35">
      <c r="A288" s="11" t="s">
        <v>231</v>
      </c>
      <c r="B288" s="11" t="s">
        <v>253</v>
      </c>
      <c r="C288" s="11" t="s">
        <v>95</v>
      </c>
      <c r="D288" s="11" t="s">
        <v>98</v>
      </c>
      <c r="E288" s="11" t="s">
        <v>31</v>
      </c>
      <c r="F288" s="11" t="s">
        <v>32</v>
      </c>
      <c r="G288" s="11" t="s">
        <v>33</v>
      </c>
      <c r="H288" s="11" t="s">
        <v>34</v>
      </c>
      <c r="I288" s="11" t="s">
        <v>28</v>
      </c>
      <c r="J288" s="19" t="s">
        <v>99</v>
      </c>
      <c r="K288" s="34">
        <v>463004</v>
      </c>
      <c r="L288" s="34">
        <v>463004</v>
      </c>
      <c r="M288" s="34">
        <v>0</v>
      </c>
      <c r="N288" s="34">
        <v>0</v>
      </c>
      <c r="O288" s="34">
        <v>463004</v>
      </c>
      <c r="P288" s="34">
        <v>0</v>
      </c>
      <c r="Q288" s="34">
        <v>0</v>
      </c>
      <c r="R288" s="34">
        <v>0</v>
      </c>
      <c r="S288" s="34">
        <v>0</v>
      </c>
      <c r="T288" s="34">
        <v>0</v>
      </c>
      <c r="U288" s="34">
        <v>463004</v>
      </c>
      <c r="V288" s="34">
        <v>463004</v>
      </c>
      <c r="W288" s="34">
        <v>0</v>
      </c>
      <c r="X288" s="34">
        <v>463004</v>
      </c>
      <c r="Y288" s="12">
        <f t="shared" si="41"/>
        <v>0</v>
      </c>
      <c r="Z288" s="12">
        <f t="shared" si="42"/>
        <v>0</v>
      </c>
      <c r="AA288" s="12">
        <f t="shared" si="43"/>
        <v>0</v>
      </c>
      <c r="AB288" s="12">
        <f t="shared" si="44"/>
        <v>0</v>
      </c>
    </row>
    <row r="289" spans="1:28" s="17" customFormat="1" hidden="1" outlineLevel="4" x14ac:dyDescent="0.35">
      <c r="A289" s="11" t="s">
        <v>231</v>
      </c>
      <c r="B289" s="11" t="s">
        <v>253</v>
      </c>
      <c r="C289" s="11" t="s">
        <v>95</v>
      </c>
      <c r="D289" s="11" t="s">
        <v>100</v>
      </c>
      <c r="E289" s="11" t="s">
        <v>31</v>
      </c>
      <c r="F289" s="11" t="s">
        <v>32</v>
      </c>
      <c r="G289" s="11" t="s">
        <v>33</v>
      </c>
      <c r="H289" s="11" t="s">
        <v>34</v>
      </c>
      <c r="I289" s="11" t="s">
        <v>28</v>
      </c>
      <c r="J289" s="19" t="s">
        <v>101</v>
      </c>
      <c r="K289" s="34">
        <v>6400</v>
      </c>
      <c r="L289" s="34">
        <v>6400</v>
      </c>
      <c r="M289" s="34">
        <v>0</v>
      </c>
      <c r="N289" s="34">
        <v>0</v>
      </c>
      <c r="O289" s="34">
        <v>6400</v>
      </c>
      <c r="P289" s="34">
        <v>0</v>
      </c>
      <c r="Q289" s="34">
        <v>0</v>
      </c>
      <c r="R289" s="34">
        <v>0</v>
      </c>
      <c r="S289" s="34">
        <v>0</v>
      </c>
      <c r="T289" s="34">
        <v>0</v>
      </c>
      <c r="U289" s="34">
        <v>6400</v>
      </c>
      <c r="V289" s="34">
        <v>6400</v>
      </c>
      <c r="W289" s="34">
        <v>0</v>
      </c>
      <c r="X289" s="34">
        <v>6400</v>
      </c>
      <c r="Y289" s="12">
        <f t="shared" si="41"/>
        <v>0</v>
      </c>
      <c r="Z289" s="12">
        <f t="shared" si="42"/>
        <v>0</v>
      </c>
      <c r="AA289" s="12">
        <f t="shared" si="43"/>
        <v>0</v>
      </c>
      <c r="AB289" s="12">
        <f t="shared" si="44"/>
        <v>0</v>
      </c>
    </row>
    <row r="290" spans="1:28" s="17" customFormat="1" hidden="1" outlineLevel="4" x14ac:dyDescent="0.35">
      <c r="A290" s="11" t="s">
        <v>231</v>
      </c>
      <c r="B290" s="11" t="s">
        <v>253</v>
      </c>
      <c r="C290" s="11" t="s">
        <v>95</v>
      </c>
      <c r="D290" s="11" t="s">
        <v>211</v>
      </c>
      <c r="E290" s="11" t="s">
        <v>31</v>
      </c>
      <c r="F290" s="11" t="s">
        <v>32</v>
      </c>
      <c r="G290" s="11" t="s">
        <v>33</v>
      </c>
      <c r="H290" s="11" t="s">
        <v>34</v>
      </c>
      <c r="I290" s="11" t="s">
        <v>28</v>
      </c>
      <c r="J290" s="19" t="s">
        <v>212</v>
      </c>
      <c r="K290" s="34">
        <v>94016</v>
      </c>
      <c r="L290" s="34">
        <v>94016</v>
      </c>
      <c r="M290" s="34">
        <v>0</v>
      </c>
      <c r="N290" s="34">
        <v>0</v>
      </c>
      <c r="O290" s="34">
        <v>94016</v>
      </c>
      <c r="P290" s="34">
        <v>0</v>
      </c>
      <c r="Q290" s="34">
        <v>0</v>
      </c>
      <c r="R290" s="34">
        <v>0</v>
      </c>
      <c r="S290" s="34">
        <v>0</v>
      </c>
      <c r="T290" s="34">
        <v>0</v>
      </c>
      <c r="U290" s="34">
        <v>94016</v>
      </c>
      <c r="V290" s="34">
        <v>94016</v>
      </c>
      <c r="W290" s="34">
        <v>0</v>
      </c>
      <c r="X290" s="34">
        <v>94016</v>
      </c>
      <c r="Y290" s="12">
        <f t="shared" si="41"/>
        <v>0</v>
      </c>
      <c r="Z290" s="12">
        <f t="shared" si="42"/>
        <v>0</v>
      </c>
      <c r="AA290" s="12">
        <f t="shared" si="43"/>
        <v>0</v>
      </c>
      <c r="AB290" s="12">
        <f t="shared" si="44"/>
        <v>0</v>
      </c>
    </row>
    <row r="291" spans="1:28" s="17" customFormat="1" hidden="1" outlineLevel="3" x14ac:dyDescent="0.35">
      <c r="A291" s="45"/>
      <c r="B291" s="45"/>
      <c r="C291" s="45" t="s">
        <v>490</v>
      </c>
      <c r="D291" s="45"/>
      <c r="E291" s="45"/>
      <c r="F291" s="45"/>
      <c r="G291" s="45"/>
      <c r="H291" s="45"/>
      <c r="I291" s="45"/>
      <c r="J291" s="46"/>
      <c r="K291" s="47">
        <f t="shared" ref="K291:X291" si="47">SUBTOTAL(9,K286:K290)</f>
        <v>2381820</v>
      </c>
      <c r="L291" s="47">
        <f t="shared" si="47"/>
        <v>2381820</v>
      </c>
      <c r="M291" s="47">
        <f t="shared" si="47"/>
        <v>0</v>
      </c>
      <c r="N291" s="47">
        <f t="shared" si="47"/>
        <v>0</v>
      </c>
      <c r="O291" s="47">
        <f t="shared" si="47"/>
        <v>2381820</v>
      </c>
      <c r="P291" s="47">
        <f t="shared" si="47"/>
        <v>0</v>
      </c>
      <c r="Q291" s="47">
        <f t="shared" si="47"/>
        <v>0</v>
      </c>
      <c r="R291" s="47">
        <f t="shared" si="47"/>
        <v>0</v>
      </c>
      <c r="S291" s="47">
        <f t="shared" si="47"/>
        <v>0</v>
      </c>
      <c r="T291" s="47">
        <f t="shared" si="47"/>
        <v>0</v>
      </c>
      <c r="U291" s="47">
        <f t="shared" si="47"/>
        <v>2381820</v>
      </c>
      <c r="V291" s="47">
        <f t="shared" si="47"/>
        <v>2381820</v>
      </c>
      <c r="W291" s="47">
        <f t="shared" si="47"/>
        <v>0</v>
      </c>
      <c r="X291" s="47">
        <f t="shared" si="47"/>
        <v>2381820</v>
      </c>
      <c r="Y291" s="48">
        <f t="shared" si="41"/>
        <v>0</v>
      </c>
      <c r="Z291" s="48">
        <f t="shared" si="42"/>
        <v>0</v>
      </c>
      <c r="AA291" s="48">
        <f t="shared" si="43"/>
        <v>0</v>
      </c>
      <c r="AB291" s="48">
        <f t="shared" si="44"/>
        <v>0</v>
      </c>
    </row>
    <row r="292" spans="1:28" s="17" customFormat="1" hidden="1" outlineLevel="4" x14ac:dyDescent="0.35">
      <c r="A292" s="11" t="s">
        <v>231</v>
      </c>
      <c r="B292" s="11" t="s">
        <v>253</v>
      </c>
      <c r="C292" s="11" t="s">
        <v>102</v>
      </c>
      <c r="D292" s="11" t="s">
        <v>219</v>
      </c>
      <c r="E292" s="11" t="s">
        <v>31</v>
      </c>
      <c r="F292" s="11" t="s">
        <v>41</v>
      </c>
      <c r="G292" s="11" t="s">
        <v>104</v>
      </c>
      <c r="H292" s="11" t="s">
        <v>34</v>
      </c>
      <c r="I292" s="11" t="s">
        <v>28</v>
      </c>
      <c r="J292" s="19" t="s">
        <v>220</v>
      </c>
      <c r="K292" s="34">
        <v>0</v>
      </c>
      <c r="L292" s="34">
        <v>100000</v>
      </c>
      <c r="M292" s="34">
        <v>0</v>
      </c>
      <c r="N292" s="34">
        <v>0</v>
      </c>
      <c r="O292" s="34">
        <v>100000</v>
      </c>
      <c r="P292" s="34">
        <v>0</v>
      </c>
      <c r="Q292" s="34">
        <v>0</v>
      </c>
      <c r="R292" s="34">
        <v>0</v>
      </c>
      <c r="S292" s="34">
        <v>0</v>
      </c>
      <c r="T292" s="34">
        <v>0</v>
      </c>
      <c r="U292" s="34">
        <v>100000</v>
      </c>
      <c r="V292" s="34">
        <v>100000</v>
      </c>
      <c r="W292" s="34">
        <v>0</v>
      </c>
      <c r="X292" s="34">
        <v>100000</v>
      </c>
      <c r="Y292" s="12">
        <f t="shared" si="41"/>
        <v>0</v>
      </c>
      <c r="Z292" s="12">
        <f t="shared" si="42"/>
        <v>0</v>
      </c>
      <c r="AA292" s="12">
        <f t="shared" si="43"/>
        <v>0</v>
      </c>
      <c r="AB292" s="12">
        <f t="shared" si="44"/>
        <v>0</v>
      </c>
    </row>
    <row r="293" spans="1:28" s="17" customFormat="1" hidden="1" outlineLevel="4" x14ac:dyDescent="0.35">
      <c r="A293" s="11" t="s">
        <v>231</v>
      </c>
      <c r="B293" s="11" t="s">
        <v>253</v>
      </c>
      <c r="C293" s="11" t="s">
        <v>102</v>
      </c>
      <c r="D293" s="11" t="s">
        <v>103</v>
      </c>
      <c r="E293" s="11" t="s">
        <v>31</v>
      </c>
      <c r="F293" s="11" t="s">
        <v>41</v>
      </c>
      <c r="G293" s="11" t="s">
        <v>104</v>
      </c>
      <c r="H293" s="11" t="s">
        <v>34</v>
      </c>
      <c r="I293" s="11" t="s">
        <v>28</v>
      </c>
      <c r="J293" s="19" t="s">
        <v>105</v>
      </c>
      <c r="K293" s="34">
        <v>4316407</v>
      </c>
      <c r="L293" s="34">
        <v>4316407</v>
      </c>
      <c r="M293" s="34">
        <v>0</v>
      </c>
      <c r="N293" s="34">
        <v>0</v>
      </c>
      <c r="O293" s="34">
        <v>4316407</v>
      </c>
      <c r="P293" s="34">
        <v>0</v>
      </c>
      <c r="Q293" s="34">
        <v>0</v>
      </c>
      <c r="R293" s="34">
        <v>0</v>
      </c>
      <c r="S293" s="34">
        <v>2973985.03</v>
      </c>
      <c r="T293" s="34">
        <v>2926042.03</v>
      </c>
      <c r="U293" s="34">
        <v>1342421.97</v>
      </c>
      <c r="V293" s="34">
        <v>1342421.97</v>
      </c>
      <c r="W293" s="34">
        <v>0</v>
      </c>
      <c r="X293" s="34">
        <v>1342421.9700000002</v>
      </c>
      <c r="Y293" s="12">
        <f t="shared" si="41"/>
        <v>0.68899550714286206</v>
      </c>
      <c r="Z293" s="12">
        <f t="shared" si="42"/>
        <v>0.68899550714286206</v>
      </c>
      <c r="AA293" s="12">
        <f t="shared" si="43"/>
        <v>0</v>
      </c>
      <c r="AB293" s="12">
        <f t="shared" si="44"/>
        <v>0.68899550714286206</v>
      </c>
    </row>
    <row r="294" spans="1:28" s="17" customFormat="1" hidden="1" outlineLevel="4" x14ac:dyDescent="0.35">
      <c r="A294" s="11" t="s">
        <v>231</v>
      </c>
      <c r="B294" s="11" t="s">
        <v>253</v>
      </c>
      <c r="C294" s="11" t="s">
        <v>102</v>
      </c>
      <c r="D294" s="11" t="s">
        <v>106</v>
      </c>
      <c r="E294" s="11" t="s">
        <v>31</v>
      </c>
      <c r="F294" s="11" t="s">
        <v>41</v>
      </c>
      <c r="G294" s="11" t="s">
        <v>104</v>
      </c>
      <c r="H294" s="11" t="s">
        <v>34</v>
      </c>
      <c r="I294" s="11" t="s">
        <v>28</v>
      </c>
      <c r="J294" s="19" t="s">
        <v>107</v>
      </c>
      <c r="K294" s="34">
        <v>1170775</v>
      </c>
      <c r="L294" s="34">
        <v>1170775</v>
      </c>
      <c r="M294" s="34">
        <v>0</v>
      </c>
      <c r="N294" s="34">
        <v>0</v>
      </c>
      <c r="O294" s="34">
        <v>1170775</v>
      </c>
      <c r="P294" s="34">
        <v>0</v>
      </c>
      <c r="Q294" s="34">
        <v>0</v>
      </c>
      <c r="R294" s="34">
        <v>0</v>
      </c>
      <c r="S294" s="34">
        <v>350187</v>
      </c>
      <c r="T294" s="34">
        <v>350187</v>
      </c>
      <c r="U294" s="34">
        <v>820588</v>
      </c>
      <c r="V294" s="34">
        <v>820588</v>
      </c>
      <c r="W294" s="34">
        <v>0</v>
      </c>
      <c r="X294" s="34">
        <v>820588</v>
      </c>
      <c r="Y294" s="12">
        <f t="shared" si="41"/>
        <v>0.29910700177233029</v>
      </c>
      <c r="Z294" s="12">
        <f t="shared" si="42"/>
        <v>0.29910700177233029</v>
      </c>
      <c r="AA294" s="12">
        <f t="shared" si="43"/>
        <v>0</v>
      </c>
      <c r="AB294" s="12">
        <f t="shared" si="44"/>
        <v>0.29910700177233029</v>
      </c>
    </row>
    <row r="295" spans="1:28" s="17" customFormat="1" hidden="1" outlineLevel="4" x14ac:dyDescent="0.35">
      <c r="A295" s="11" t="s">
        <v>231</v>
      </c>
      <c r="B295" s="11" t="s">
        <v>253</v>
      </c>
      <c r="C295" s="11" t="s">
        <v>102</v>
      </c>
      <c r="D295" s="11" t="s">
        <v>108</v>
      </c>
      <c r="E295" s="11" t="s">
        <v>31</v>
      </c>
      <c r="F295" s="11" t="s">
        <v>41</v>
      </c>
      <c r="G295" s="11" t="s">
        <v>104</v>
      </c>
      <c r="H295" s="11" t="s">
        <v>34</v>
      </c>
      <c r="I295" s="11" t="s">
        <v>28</v>
      </c>
      <c r="J295" s="19" t="s">
        <v>109</v>
      </c>
      <c r="K295" s="34">
        <v>1000000</v>
      </c>
      <c r="L295" s="34">
        <v>1000000</v>
      </c>
      <c r="M295" s="34">
        <v>0</v>
      </c>
      <c r="N295" s="34">
        <v>0</v>
      </c>
      <c r="O295" s="34">
        <v>1000000</v>
      </c>
      <c r="P295" s="34">
        <v>0</v>
      </c>
      <c r="Q295" s="34">
        <v>0</v>
      </c>
      <c r="R295" s="34">
        <v>0</v>
      </c>
      <c r="S295" s="34">
        <v>0</v>
      </c>
      <c r="T295" s="34">
        <v>0</v>
      </c>
      <c r="U295" s="34">
        <v>1000000</v>
      </c>
      <c r="V295" s="34">
        <v>1000000</v>
      </c>
      <c r="W295" s="34">
        <v>0</v>
      </c>
      <c r="X295" s="34">
        <v>1000000</v>
      </c>
      <c r="Y295" s="12">
        <f t="shared" si="41"/>
        <v>0</v>
      </c>
      <c r="Z295" s="12">
        <f t="shared" si="42"/>
        <v>0</v>
      </c>
      <c r="AA295" s="12">
        <f t="shared" si="43"/>
        <v>0</v>
      </c>
      <c r="AB295" s="12">
        <f t="shared" si="44"/>
        <v>0</v>
      </c>
    </row>
    <row r="296" spans="1:28" s="17" customFormat="1" ht="29" hidden="1" outlineLevel="4" x14ac:dyDescent="0.35">
      <c r="A296" s="11" t="s">
        <v>231</v>
      </c>
      <c r="B296" s="11" t="s">
        <v>253</v>
      </c>
      <c r="C296" s="11" t="s">
        <v>102</v>
      </c>
      <c r="D296" s="11" t="s">
        <v>238</v>
      </c>
      <c r="E296" s="11" t="s">
        <v>31</v>
      </c>
      <c r="F296" s="11" t="s">
        <v>41</v>
      </c>
      <c r="G296" s="11" t="s">
        <v>104</v>
      </c>
      <c r="H296" s="11" t="s">
        <v>34</v>
      </c>
      <c r="I296" s="11" t="s">
        <v>28</v>
      </c>
      <c r="J296" s="19" t="s">
        <v>239</v>
      </c>
      <c r="K296" s="34">
        <v>500000</v>
      </c>
      <c r="L296" s="34">
        <v>500000</v>
      </c>
      <c r="M296" s="34">
        <v>0</v>
      </c>
      <c r="N296" s="34">
        <v>0</v>
      </c>
      <c r="O296" s="34">
        <v>500000</v>
      </c>
      <c r="P296" s="34">
        <v>0</v>
      </c>
      <c r="Q296" s="34">
        <v>0</v>
      </c>
      <c r="R296" s="34">
        <v>0</v>
      </c>
      <c r="S296" s="34">
        <v>196199.64</v>
      </c>
      <c r="T296" s="34">
        <v>196199.64</v>
      </c>
      <c r="U296" s="34">
        <v>303800.36</v>
      </c>
      <c r="V296" s="34">
        <v>303800.36</v>
      </c>
      <c r="W296" s="34">
        <v>0</v>
      </c>
      <c r="X296" s="34">
        <v>303800.36</v>
      </c>
      <c r="Y296" s="12">
        <f t="shared" si="41"/>
        <v>0.39239928000000002</v>
      </c>
      <c r="Z296" s="12">
        <f t="shared" si="42"/>
        <v>0.39239928000000002</v>
      </c>
      <c r="AA296" s="12">
        <f t="shared" si="43"/>
        <v>0</v>
      </c>
      <c r="AB296" s="12">
        <f t="shared" si="44"/>
        <v>0.39239928000000002</v>
      </c>
    </row>
    <row r="297" spans="1:28" s="17" customFormat="1" hidden="1" outlineLevel="4" x14ac:dyDescent="0.35">
      <c r="A297" s="11" t="s">
        <v>231</v>
      </c>
      <c r="B297" s="11" t="s">
        <v>253</v>
      </c>
      <c r="C297" s="11" t="s">
        <v>102</v>
      </c>
      <c r="D297" s="11" t="s">
        <v>110</v>
      </c>
      <c r="E297" s="11" t="s">
        <v>31</v>
      </c>
      <c r="F297" s="11" t="s">
        <v>41</v>
      </c>
      <c r="G297" s="11" t="s">
        <v>104</v>
      </c>
      <c r="H297" s="11" t="s">
        <v>34</v>
      </c>
      <c r="I297" s="11" t="s">
        <v>28</v>
      </c>
      <c r="J297" s="19" t="s">
        <v>111</v>
      </c>
      <c r="K297" s="34">
        <v>4733617</v>
      </c>
      <c r="L297" s="34">
        <v>4633617</v>
      </c>
      <c r="M297" s="34">
        <v>0</v>
      </c>
      <c r="N297" s="34">
        <v>0</v>
      </c>
      <c r="O297" s="34">
        <v>4633617</v>
      </c>
      <c r="P297" s="34">
        <v>0</v>
      </c>
      <c r="Q297" s="34">
        <v>0</v>
      </c>
      <c r="R297" s="34">
        <v>0</v>
      </c>
      <c r="S297" s="34">
        <v>2314805</v>
      </c>
      <c r="T297" s="34">
        <v>2273835</v>
      </c>
      <c r="U297" s="34">
        <v>2318812</v>
      </c>
      <c r="V297" s="34">
        <v>2318812</v>
      </c>
      <c r="W297" s="34">
        <v>0</v>
      </c>
      <c r="X297" s="34">
        <v>2318812</v>
      </c>
      <c r="Y297" s="12">
        <f t="shared" si="41"/>
        <v>0.49956761639988806</v>
      </c>
      <c r="Z297" s="12">
        <f t="shared" si="42"/>
        <v>0.49956761639988806</v>
      </c>
      <c r="AA297" s="12">
        <f t="shared" si="43"/>
        <v>0</v>
      </c>
      <c r="AB297" s="12">
        <f t="shared" si="44"/>
        <v>0.49956761639988806</v>
      </c>
    </row>
    <row r="298" spans="1:28" s="17" customFormat="1" hidden="1" outlineLevel="4" x14ac:dyDescent="0.35">
      <c r="A298" s="11" t="s">
        <v>231</v>
      </c>
      <c r="B298" s="11" t="s">
        <v>253</v>
      </c>
      <c r="C298" s="11" t="s">
        <v>102</v>
      </c>
      <c r="D298" s="11" t="s">
        <v>112</v>
      </c>
      <c r="E298" s="11" t="s">
        <v>31</v>
      </c>
      <c r="F298" s="11" t="s">
        <v>41</v>
      </c>
      <c r="G298" s="11" t="s">
        <v>113</v>
      </c>
      <c r="H298" s="11" t="s">
        <v>34</v>
      </c>
      <c r="I298" s="11" t="s">
        <v>28</v>
      </c>
      <c r="J298" s="19" t="s">
        <v>114</v>
      </c>
      <c r="K298" s="34">
        <v>47180000</v>
      </c>
      <c r="L298" s="34">
        <v>47180000</v>
      </c>
      <c r="M298" s="34">
        <v>0</v>
      </c>
      <c r="N298" s="34">
        <v>0</v>
      </c>
      <c r="O298" s="34">
        <v>47180000</v>
      </c>
      <c r="P298" s="34">
        <v>0</v>
      </c>
      <c r="Q298" s="34">
        <v>0</v>
      </c>
      <c r="R298" s="34">
        <v>0</v>
      </c>
      <c r="S298" s="34">
        <v>206213.77</v>
      </c>
      <c r="T298" s="34">
        <v>206213.77</v>
      </c>
      <c r="U298" s="34">
        <v>46973786.229999997</v>
      </c>
      <c r="V298" s="34">
        <v>46973786.229999997</v>
      </c>
      <c r="W298" s="34">
        <v>0</v>
      </c>
      <c r="X298" s="34">
        <v>46973786.229999997</v>
      </c>
      <c r="Y298" s="12">
        <f t="shared" si="41"/>
        <v>4.3707878338278931E-3</v>
      </c>
      <c r="Z298" s="12">
        <f t="shared" si="42"/>
        <v>4.3707878338278931E-3</v>
      </c>
      <c r="AA298" s="12">
        <f t="shared" si="43"/>
        <v>0</v>
      </c>
      <c r="AB298" s="12">
        <f t="shared" si="44"/>
        <v>4.3707878338278931E-3</v>
      </c>
    </row>
    <row r="299" spans="1:28" s="17" customFormat="1" hidden="1" outlineLevel="3" x14ac:dyDescent="0.35">
      <c r="A299" s="45"/>
      <c r="B299" s="45"/>
      <c r="C299" s="45" t="s">
        <v>491</v>
      </c>
      <c r="D299" s="45"/>
      <c r="E299" s="45"/>
      <c r="F299" s="45"/>
      <c r="G299" s="45"/>
      <c r="H299" s="45"/>
      <c r="I299" s="45"/>
      <c r="J299" s="46"/>
      <c r="K299" s="47">
        <f t="shared" ref="K299:X299" si="48">SUBTOTAL(9,K292:K298)</f>
        <v>58900799</v>
      </c>
      <c r="L299" s="47">
        <f t="shared" si="48"/>
        <v>58900799</v>
      </c>
      <c r="M299" s="47">
        <f t="shared" si="48"/>
        <v>0</v>
      </c>
      <c r="N299" s="47">
        <f t="shared" si="48"/>
        <v>0</v>
      </c>
      <c r="O299" s="47">
        <f t="shared" si="48"/>
        <v>58900799</v>
      </c>
      <c r="P299" s="47">
        <f t="shared" si="48"/>
        <v>0</v>
      </c>
      <c r="Q299" s="47">
        <f t="shared" si="48"/>
        <v>0</v>
      </c>
      <c r="R299" s="47">
        <f t="shared" si="48"/>
        <v>0</v>
      </c>
      <c r="S299" s="47">
        <f t="shared" si="48"/>
        <v>6041390.4399999995</v>
      </c>
      <c r="T299" s="47">
        <f t="shared" si="48"/>
        <v>5952477.4399999995</v>
      </c>
      <c r="U299" s="47">
        <f t="shared" si="48"/>
        <v>52859408.559999995</v>
      </c>
      <c r="V299" s="47">
        <f t="shared" si="48"/>
        <v>52859408.559999995</v>
      </c>
      <c r="W299" s="47">
        <f t="shared" si="48"/>
        <v>0</v>
      </c>
      <c r="X299" s="47">
        <f t="shared" si="48"/>
        <v>52859408.559999995</v>
      </c>
      <c r="Y299" s="48">
        <f t="shared" si="41"/>
        <v>0.10256890471044373</v>
      </c>
      <c r="Z299" s="48">
        <f t="shared" si="42"/>
        <v>0.10256890471044373</v>
      </c>
      <c r="AA299" s="48">
        <f t="shared" si="43"/>
        <v>0</v>
      </c>
      <c r="AB299" s="48">
        <f t="shared" si="44"/>
        <v>0.10256890471044373</v>
      </c>
    </row>
    <row r="300" spans="1:28" s="17" customFormat="1" ht="87" hidden="1" outlineLevel="4" x14ac:dyDescent="0.35">
      <c r="A300" s="11" t="s">
        <v>231</v>
      </c>
      <c r="B300" s="11" t="s">
        <v>253</v>
      </c>
      <c r="C300" s="11" t="s">
        <v>36</v>
      </c>
      <c r="D300" s="11" t="s">
        <v>37</v>
      </c>
      <c r="E300" s="11" t="s">
        <v>63</v>
      </c>
      <c r="F300" s="11" t="s">
        <v>32</v>
      </c>
      <c r="G300" s="11" t="s">
        <v>39</v>
      </c>
      <c r="H300" s="11" t="s">
        <v>34</v>
      </c>
      <c r="I300" s="11" t="s">
        <v>28</v>
      </c>
      <c r="J300" s="19" t="s">
        <v>329</v>
      </c>
      <c r="K300" s="34">
        <v>4981342</v>
      </c>
      <c r="L300" s="34">
        <v>4981342</v>
      </c>
      <c r="M300" s="34">
        <v>0</v>
      </c>
      <c r="N300" s="34">
        <v>0</v>
      </c>
      <c r="O300" s="34">
        <v>4981342</v>
      </c>
      <c r="P300" s="34">
        <v>0</v>
      </c>
      <c r="Q300" s="34">
        <v>1729009.44</v>
      </c>
      <c r="R300" s="34">
        <v>0</v>
      </c>
      <c r="S300" s="34">
        <v>3252332.56</v>
      </c>
      <c r="T300" s="34">
        <v>3252332.56</v>
      </c>
      <c r="U300" s="34">
        <v>0</v>
      </c>
      <c r="V300" s="34">
        <v>0</v>
      </c>
      <c r="W300" s="34">
        <v>0</v>
      </c>
      <c r="X300" s="34">
        <v>0</v>
      </c>
      <c r="Y300" s="12">
        <f t="shared" si="41"/>
        <v>0.65290288440343991</v>
      </c>
      <c r="Z300" s="12">
        <f t="shared" si="42"/>
        <v>0.65290288440343991</v>
      </c>
      <c r="AA300" s="12">
        <f t="shared" si="43"/>
        <v>0.34709711559656009</v>
      </c>
      <c r="AB300" s="12">
        <f t="shared" si="44"/>
        <v>1</v>
      </c>
    </row>
    <row r="301" spans="1:28" s="17" customFormat="1" ht="87" hidden="1" outlineLevel="4" x14ac:dyDescent="0.35">
      <c r="A301" s="11" t="s">
        <v>231</v>
      </c>
      <c r="B301" s="11" t="s">
        <v>253</v>
      </c>
      <c r="C301" s="11" t="s">
        <v>36</v>
      </c>
      <c r="D301" s="11" t="s">
        <v>37</v>
      </c>
      <c r="E301" s="11" t="s">
        <v>115</v>
      </c>
      <c r="F301" s="11" t="s">
        <v>32</v>
      </c>
      <c r="G301" s="11" t="s">
        <v>39</v>
      </c>
      <c r="H301" s="11" t="s">
        <v>34</v>
      </c>
      <c r="I301" s="11" t="s">
        <v>28</v>
      </c>
      <c r="J301" s="19" t="s">
        <v>330</v>
      </c>
      <c r="K301" s="34">
        <v>2569759</v>
      </c>
      <c r="L301" s="34">
        <v>3319759</v>
      </c>
      <c r="M301" s="34">
        <v>0</v>
      </c>
      <c r="N301" s="34">
        <v>0</v>
      </c>
      <c r="O301" s="34">
        <v>3319759</v>
      </c>
      <c r="P301" s="34">
        <v>0</v>
      </c>
      <c r="Q301" s="34">
        <v>1104057.58</v>
      </c>
      <c r="R301" s="34">
        <v>0</v>
      </c>
      <c r="S301" s="34">
        <v>2215701.42</v>
      </c>
      <c r="T301" s="34">
        <v>2215701.42</v>
      </c>
      <c r="U301" s="34">
        <v>0</v>
      </c>
      <c r="V301" s="34">
        <v>0</v>
      </c>
      <c r="W301" s="34">
        <v>0</v>
      </c>
      <c r="X301" s="34">
        <v>0</v>
      </c>
      <c r="Y301" s="12">
        <f t="shared" si="41"/>
        <v>0.66742839465153947</v>
      </c>
      <c r="Z301" s="12">
        <f t="shared" si="42"/>
        <v>0.66742839465153947</v>
      </c>
      <c r="AA301" s="12">
        <f t="shared" si="43"/>
        <v>0.33257160534846053</v>
      </c>
      <c r="AB301" s="12">
        <f t="shared" si="44"/>
        <v>1</v>
      </c>
    </row>
    <row r="302" spans="1:28" s="17" customFormat="1" ht="58" hidden="1" outlineLevel="4" x14ac:dyDescent="0.35">
      <c r="A302" s="11" t="s">
        <v>231</v>
      </c>
      <c r="B302" s="11" t="s">
        <v>253</v>
      </c>
      <c r="C302" s="11" t="s">
        <v>36</v>
      </c>
      <c r="D302" s="11" t="s">
        <v>37</v>
      </c>
      <c r="E302" s="11" t="s">
        <v>116</v>
      </c>
      <c r="F302" s="11" t="s">
        <v>32</v>
      </c>
      <c r="G302" s="11" t="s">
        <v>39</v>
      </c>
      <c r="H302" s="11" t="s">
        <v>34</v>
      </c>
      <c r="I302" s="11" t="s">
        <v>28</v>
      </c>
      <c r="J302" s="19" t="s">
        <v>331</v>
      </c>
      <c r="K302" s="34">
        <v>9288474</v>
      </c>
      <c r="L302" s="34">
        <v>9288474</v>
      </c>
      <c r="M302" s="34">
        <v>0</v>
      </c>
      <c r="N302" s="34">
        <v>0</v>
      </c>
      <c r="O302" s="34">
        <v>9288474</v>
      </c>
      <c r="P302" s="34">
        <v>0</v>
      </c>
      <c r="Q302" s="34">
        <v>276713.17</v>
      </c>
      <c r="R302" s="34">
        <v>0</v>
      </c>
      <c r="S302" s="34">
        <v>9011760.8300000001</v>
      </c>
      <c r="T302" s="34">
        <v>9011760.8300000001</v>
      </c>
      <c r="U302" s="34">
        <v>0</v>
      </c>
      <c r="V302" s="34">
        <v>0</v>
      </c>
      <c r="W302" s="34">
        <v>0</v>
      </c>
      <c r="X302" s="34">
        <v>0</v>
      </c>
      <c r="Y302" s="12">
        <f t="shared" si="41"/>
        <v>0.97020897404675943</v>
      </c>
      <c r="Z302" s="12">
        <f t="shared" si="42"/>
        <v>0.97020897404675943</v>
      </c>
      <c r="AA302" s="12">
        <f t="shared" si="43"/>
        <v>2.9791025953240541E-2</v>
      </c>
      <c r="AB302" s="12">
        <f t="shared" si="44"/>
        <v>1</v>
      </c>
    </row>
    <row r="303" spans="1:28" s="17" customFormat="1" ht="29" hidden="1" outlineLevel="4" x14ac:dyDescent="0.35">
      <c r="A303" s="11" t="s">
        <v>231</v>
      </c>
      <c r="B303" s="11" t="s">
        <v>253</v>
      </c>
      <c r="C303" s="11" t="s">
        <v>36</v>
      </c>
      <c r="D303" s="11" t="s">
        <v>131</v>
      </c>
      <c r="E303" s="11" t="s">
        <v>31</v>
      </c>
      <c r="F303" s="11" t="s">
        <v>32</v>
      </c>
      <c r="G303" s="11" t="s">
        <v>132</v>
      </c>
      <c r="H303" s="11" t="s">
        <v>34</v>
      </c>
      <c r="I303" s="11" t="s">
        <v>28</v>
      </c>
      <c r="J303" s="19" t="s">
        <v>133</v>
      </c>
      <c r="K303" s="34">
        <v>15027110</v>
      </c>
      <c r="L303" s="34">
        <v>8002110</v>
      </c>
      <c r="M303" s="34">
        <v>-750000</v>
      </c>
      <c r="N303" s="34">
        <v>0</v>
      </c>
      <c r="O303" s="34">
        <v>7252110</v>
      </c>
      <c r="P303" s="34">
        <v>0</v>
      </c>
      <c r="Q303" s="34">
        <v>0</v>
      </c>
      <c r="R303" s="34">
        <v>0</v>
      </c>
      <c r="S303" s="34">
        <v>332648.69</v>
      </c>
      <c r="T303" s="34">
        <v>332648.69</v>
      </c>
      <c r="U303" s="34">
        <v>6919461.3099999996</v>
      </c>
      <c r="V303" s="34">
        <v>7669461.3099999996</v>
      </c>
      <c r="W303" s="34">
        <v>0</v>
      </c>
      <c r="X303" s="34">
        <v>6919461.3099999996</v>
      </c>
      <c r="Y303" s="12">
        <f t="shared" si="41"/>
        <v>4.1570122130288135E-2</v>
      </c>
      <c r="Z303" s="12">
        <f t="shared" si="42"/>
        <v>4.5869228403871427E-2</v>
      </c>
      <c r="AA303" s="12">
        <f t="shared" si="43"/>
        <v>0</v>
      </c>
      <c r="AB303" s="12">
        <f t="shared" si="44"/>
        <v>4.5869228403871427E-2</v>
      </c>
    </row>
    <row r="304" spans="1:28" s="17" customFormat="1" ht="87" hidden="1" outlineLevel="4" x14ac:dyDescent="0.35">
      <c r="A304" s="11" t="s">
        <v>231</v>
      </c>
      <c r="B304" s="11" t="s">
        <v>253</v>
      </c>
      <c r="C304" s="11" t="s">
        <v>36</v>
      </c>
      <c r="D304" s="11" t="s">
        <v>227</v>
      </c>
      <c r="E304" s="11" t="s">
        <v>31</v>
      </c>
      <c r="F304" s="11" t="s">
        <v>32</v>
      </c>
      <c r="G304" s="11" t="s">
        <v>132</v>
      </c>
      <c r="H304" s="11" t="s">
        <v>34</v>
      </c>
      <c r="I304" s="11" t="s">
        <v>28</v>
      </c>
      <c r="J304" s="19" t="s">
        <v>258</v>
      </c>
      <c r="K304" s="34">
        <v>5000000</v>
      </c>
      <c r="L304" s="34">
        <v>5000000</v>
      </c>
      <c r="M304" s="34">
        <v>0</v>
      </c>
      <c r="N304" s="34">
        <v>0</v>
      </c>
      <c r="O304" s="34">
        <v>5000000</v>
      </c>
      <c r="P304" s="34">
        <v>0</v>
      </c>
      <c r="Q304" s="34">
        <v>0</v>
      </c>
      <c r="R304" s="34">
        <v>0</v>
      </c>
      <c r="S304" s="34">
        <v>2074148.55</v>
      </c>
      <c r="T304" s="34">
        <v>2074148.55</v>
      </c>
      <c r="U304" s="34">
        <v>2925851.45</v>
      </c>
      <c r="V304" s="34">
        <v>2925851.45</v>
      </c>
      <c r="W304" s="34">
        <v>0</v>
      </c>
      <c r="X304" s="34">
        <v>2925851.45</v>
      </c>
      <c r="Y304" s="12">
        <f t="shared" si="41"/>
        <v>0.41482971000000002</v>
      </c>
      <c r="Z304" s="12">
        <f t="shared" si="42"/>
        <v>0.41482971000000002</v>
      </c>
      <c r="AA304" s="12">
        <f t="shared" si="43"/>
        <v>0</v>
      </c>
      <c r="AB304" s="12">
        <f t="shared" si="44"/>
        <v>0.41482971000000002</v>
      </c>
    </row>
    <row r="305" spans="1:28" s="17" customFormat="1" ht="304.5" hidden="1" outlineLevel="4" x14ac:dyDescent="0.35">
      <c r="A305" s="11" t="s">
        <v>231</v>
      </c>
      <c r="B305" s="11" t="s">
        <v>253</v>
      </c>
      <c r="C305" s="11" t="s">
        <v>36</v>
      </c>
      <c r="D305" s="11" t="s">
        <v>135</v>
      </c>
      <c r="E305" s="11" t="s">
        <v>116</v>
      </c>
      <c r="F305" s="11" t="s">
        <v>32</v>
      </c>
      <c r="G305" s="11" t="s">
        <v>137</v>
      </c>
      <c r="H305" s="11" t="s">
        <v>138</v>
      </c>
      <c r="I305" s="11" t="s">
        <v>28</v>
      </c>
      <c r="J305" s="19" t="s">
        <v>372</v>
      </c>
      <c r="K305" s="34">
        <v>24828229</v>
      </c>
      <c r="L305" s="34">
        <v>24828229</v>
      </c>
      <c r="M305" s="34">
        <v>0</v>
      </c>
      <c r="N305" s="34">
        <v>0</v>
      </c>
      <c r="O305" s="34">
        <v>24828229</v>
      </c>
      <c r="P305" s="34">
        <v>0</v>
      </c>
      <c r="Q305" s="34">
        <v>0</v>
      </c>
      <c r="R305" s="34">
        <v>0</v>
      </c>
      <c r="S305" s="34">
        <v>0</v>
      </c>
      <c r="T305" s="34">
        <v>0</v>
      </c>
      <c r="U305" s="34">
        <v>24828229</v>
      </c>
      <c r="V305" s="34">
        <v>24828229</v>
      </c>
      <c r="W305" s="34">
        <v>0</v>
      </c>
      <c r="X305" s="34">
        <v>24828229</v>
      </c>
      <c r="Y305" s="12">
        <f t="shared" si="41"/>
        <v>0</v>
      </c>
      <c r="Z305" s="12">
        <f t="shared" si="42"/>
        <v>0</v>
      </c>
      <c r="AA305" s="12">
        <f t="shared" si="43"/>
        <v>0</v>
      </c>
      <c r="AB305" s="12">
        <f t="shared" si="44"/>
        <v>0</v>
      </c>
    </row>
    <row r="306" spans="1:28" s="17" customFormat="1" hidden="1" outlineLevel="3" x14ac:dyDescent="0.35">
      <c r="A306" s="45"/>
      <c r="B306" s="45"/>
      <c r="C306" s="45" t="s">
        <v>492</v>
      </c>
      <c r="D306" s="45"/>
      <c r="E306" s="45"/>
      <c r="F306" s="45"/>
      <c r="G306" s="45"/>
      <c r="H306" s="45"/>
      <c r="I306" s="45"/>
      <c r="J306" s="46"/>
      <c r="K306" s="47">
        <f t="shared" ref="K306:X306" si="49">SUBTOTAL(9,K300:K305)</f>
        <v>61694914</v>
      </c>
      <c r="L306" s="47">
        <f t="shared" si="49"/>
        <v>55419914</v>
      </c>
      <c r="M306" s="47">
        <f t="shared" si="49"/>
        <v>-750000</v>
      </c>
      <c r="N306" s="47">
        <f t="shared" si="49"/>
        <v>0</v>
      </c>
      <c r="O306" s="47">
        <f t="shared" si="49"/>
        <v>54669914</v>
      </c>
      <c r="P306" s="47">
        <f t="shared" si="49"/>
        <v>0</v>
      </c>
      <c r="Q306" s="47">
        <f t="shared" si="49"/>
        <v>3109780.19</v>
      </c>
      <c r="R306" s="47">
        <f t="shared" si="49"/>
        <v>0</v>
      </c>
      <c r="S306" s="47">
        <f t="shared" si="49"/>
        <v>16886592.050000001</v>
      </c>
      <c r="T306" s="47">
        <f t="shared" si="49"/>
        <v>16886592.050000001</v>
      </c>
      <c r="U306" s="47">
        <f t="shared" si="49"/>
        <v>34673541.759999998</v>
      </c>
      <c r="V306" s="47">
        <f t="shared" si="49"/>
        <v>35423541.759999998</v>
      </c>
      <c r="W306" s="47">
        <f t="shared" si="49"/>
        <v>0</v>
      </c>
      <c r="X306" s="47">
        <f t="shared" si="49"/>
        <v>34673541.759999998</v>
      </c>
      <c r="Y306" s="48">
        <f t="shared" si="41"/>
        <v>0.30470260293078044</v>
      </c>
      <c r="Z306" s="48">
        <f t="shared" si="42"/>
        <v>0.30888272569808689</v>
      </c>
      <c r="AA306" s="48">
        <f t="shared" si="43"/>
        <v>5.688284400813215E-2</v>
      </c>
      <c r="AB306" s="48">
        <f t="shared" si="44"/>
        <v>0.36576556970621904</v>
      </c>
    </row>
    <row r="307" spans="1:28" s="17" customFormat="1" outlineLevel="2" collapsed="1" x14ac:dyDescent="0.35">
      <c r="A307" s="41"/>
      <c r="B307" s="41" t="s">
        <v>485</v>
      </c>
      <c r="C307" s="41"/>
      <c r="D307" s="41"/>
      <c r="E307" s="41"/>
      <c r="F307" s="41"/>
      <c r="G307" s="41"/>
      <c r="H307" s="41"/>
      <c r="I307" s="41"/>
      <c r="J307" s="42"/>
      <c r="K307" s="43">
        <f t="shared" ref="K307:X307" si="50">SUBTOTAL(9,K255:K305)</f>
        <v>1792866178</v>
      </c>
      <c r="L307" s="43">
        <f t="shared" si="50"/>
        <v>1827542628.1400001</v>
      </c>
      <c r="M307" s="43">
        <f t="shared" si="50"/>
        <v>-750000</v>
      </c>
      <c r="N307" s="43">
        <f t="shared" si="50"/>
        <v>0</v>
      </c>
      <c r="O307" s="43">
        <f t="shared" si="50"/>
        <v>1826792628.1400001</v>
      </c>
      <c r="P307" s="43">
        <f t="shared" si="50"/>
        <v>0</v>
      </c>
      <c r="Q307" s="43">
        <f t="shared" si="50"/>
        <v>41701026.549999997</v>
      </c>
      <c r="R307" s="43">
        <f t="shared" si="50"/>
        <v>0</v>
      </c>
      <c r="S307" s="43">
        <f t="shared" si="50"/>
        <v>1218098799.5700004</v>
      </c>
      <c r="T307" s="43">
        <f t="shared" si="50"/>
        <v>1203184384.1200004</v>
      </c>
      <c r="U307" s="43">
        <f t="shared" si="50"/>
        <v>566992802.0200001</v>
      </c>
      <c r="V307" s="43">
        <f t="shared" si="50"/>
        <v>567742802.0200001</v>
      </c>
      <c r="W307" s="43">
        <f t="shared" si="50"/>
        <v>0</v>
      </c>
      <c r="X307" s="43">
        <f t="shared" si="50"/>
        <v>566992802.0200001</v>
      </c>
      <c r="Y307" s="44">
        <f t="shared" si="41"/>
        <v>0.66652278355319827</v>
      </c>
      <c r="Z307" s="44">
        <f t="shared" si="42"/>
        <v>0.66679642823512031</v>
      </c>
      <c r="AA307" s="44">
        <f t="shared" si="43"/>
        <v>2.2827455020145916E-2</v>
      </c>
      <c r="AB307" s="44">
        <f t="shared" si="44"/>
        <v>0.68962388325526625</v>
      </c>
    </row>
    <row r="308" spans="1:28" s="17" customFormat="1" outlineLevel="1" x14ac:dyDescent="0.35">
      <c r="A308" s="41" t="s">
        <v>475</v>
      </c>
      <c r="B308" s="41"/>
      <c r="C308" s="41"/>
      <c r="D308" s="41"/>
      <c r="E308" s="41"/>
      <c r="F308" s="41"/>
      <c r="G308" s="41"/>
      <c r="H308" s="41"/>
      <c r="I308" s="41"/>
      <c r="J308" s="42"/>
      <c r="K308" s="43">
        <f t="shared" ref="K308:X308" si="51">SUBTOTAL(9,K167:K305)</f>
        <v>13525395995</v>
      </c>
      <c r="L308" s="43">
        <f t="shared" si="51"/>
        <v>13948314713.349998</v>
      </c>
      <c r="M308" s="43">
        <f t="shared" si="51"/>
        <v>0</v>
      </c>
      <c r="N308" s="43">
        <f t="shared" si="51"/>
        <v>0</v>
      </c>
      <c r="O308" s="43">
        <f t="shared" si="51"/>
        <v>13948314713.349998</v>
      </c>
      <c r="P308" s="43">
        <f t="shared" si="51"/>
        <v>136685000</v>
      </c>
      <c r="Q308" s="43">
        <f t="shared" si="51"/>
        <v>715403721.58000004</v>
      </c>
      <c r="R308" s="43">
        <f t="shared" si="51"/>
        <v>31359669.600000001</v>
      </c>
      <c r="S308" s="43">
        <f t="shared" si="51"/>
        <v>9835408023.1999989</v>
      </c>
      <c r="T308" s="43">
        <f t="shared" si="51"/>
        <v>9820493607.7499981</v>
      </c>
      <c r="U308" s="43">
        <f t="shared" si="51"/>
        <v>3225658298.9699998</v>
      </c>
      <c r="V308" s="43">
        <f t="shared" si="51"/>
        <v>3229458298.9699998</v>
      </c>
      <c r="W308" s="43">
        <f t="shared" si="51"/>
        <v>100000000</v>
      </c>
      <c r="X308" s="43">
        <f t="shared" si="51"/>
        <v>3129458298.9699993</v>
      </c>
      <c r="Y308" s="44">
        <f t="shared" si="41"/>
        <v>0.70513235651232353</v>
      </c>
      <c r="Z308" s="44">
        <f t="shared" si="42"/>
        <v>0.70513235651232353</v>
      </c>
      <c r="AA308" s="44">
        <f t="shared" si="43"/>
        <v>6.3337285495461859E-2</v>
      </c>
      <c r="AB308" s="44">
        <f t="shared" si="44"/>
        <v>0.76846964200778545</v>
      </c>
    </row>
    <row r="309" spans="1:28" s="17" customFormat="1" hidden="1" outlineLevel="4" x14ac:dyDescent="0.35">
      <c r="A309" s="11" t="s">
        <v>259</v>
      </c>
      <c r="B309" s="11" t="s">
        <v>42</v>
      </c>
      <c r="C309" s="11" t="s">
        <v>28</v>
      </c>
      <c r="D309" s="11" t="s">
        <v>43</v>
      </c>
      <c r="E309" s="11" t="s">
        <v>31</v>
      </c>
      <c r="F309" s="11" t="s">
        <v>32</v>
      </c>
      <c r="G309" s="11" t="s">
        <v>44</v>
      </c>
      <c r="H309" s="11" t="s">
        <v>34</v>
      </c>
      <c r="I309" s="11" t="s">
        <v>28</v>
      </c>
      <c r="J309" s="19" t="s">
        <v>45</v>
      </c>
      <c r="K309" s="34">
        <v>1195584411</v>
      </c>
      <c r="L309" s="34">
        <v>1135250890</v>
      </c>
      <c r="M309" s="34">
        <v>0</v>
      </c>
      <c r="N309" s="34">
        <v>0</v>
      </c>
      <c r="O309" s="34">
        <v>1135250890</v>
      </c>
      <c r="P309" s="34">
        <v>0</v>
      </c>
      <c r="Q309" s="34">
        <v>0</v>
      </c>
      <c r="R309" s="34">
        <v>0</v>
      </c>
      <c r="S309" s="34">
        <v>866695319.49000001</v>
      </c>
      <c r="T309" s="34">
        <v>866695319.49000001</v>
      </c>
      <c r="U309" s="34">
        <v>268555570.50999999</v>
      </c>
      <c r="V309" s="34">
        <v>268555570.50999999</v>
      </c>
      <c r="W309" s="34">
        <v>0</v>
      </c>
      <c r="X309" s="34">
        <v>268555570.50999999</v>
      </c>
      <c r="Y309" s="12">
        <f t="shared" si="41"/>
        <v>0.76343945389023216</v>
      </c>
      <c r="Z309" s="12">
        <f t="shared" si="42"/>
        <v>0.76343945389023216</v>
      </c>
      <c r="AA309" s="12">
        <f t="shared" si="43"/>
        <v>0</v>
      </c>
      <c r="AB309" s="12">
        <f t="shared" si="44"/>
        <v>0.76343945389023216</v>
      </c>
    </row>
    <row r="310" spans="1:28" s="17" customFormat="1" hidden="1" outlineLevel="4" x14ac:dyDescent="0.35">
      <c r="A310" s="11" t="s">
        <v>259</v>
      </c>
      <c r="B310" s="11" t="s">
        <v>42</v>
      </c>
      <c r="C310" s="11" t="s">
        <v>28</v>
      </c>
      <c r="D310" s="11" t="s">
        <v>46</v>
      </c>
      <c r="E310" s="11" t="s">
        <v>31</v>
      </c>
      <c r="F310" s="11" t="s">
        <v>32</v>
      </c>
      <c r="G310" s="11" t="s">
        <v>44</v>
      </c>
      <c r="H310" s="11" t="s">
        <v>34</v>
      </c>
      <c r="I310" s="11" t="s">
        <v>28</v>
      </c>
      <c r="J310" s="19" t="s">
        <v>47</v>
      </c>
      <c r="K310" s="34">
        <v>2511277</v>
      </c>
      <c r="L310" s="34">
        <v>2511277</v>
      </c>
      <c r="M310" s="34">
        <v>0</v>
      </c>
      <c r="N310" s="34">
        <v>0</v>
      </c>
      <c r="O310" s="34">
        <v>2511277</v>
      </c>
      <c r="P310" s="34">
        <v>0</v>
      </c>
      <c r="Q310" s="34">
        <v>0</v>
      </c>
      <c r="R310" s="34">
        <v>0</v>
      </c>
      <c r="S310" s="34">
        <v>0</v>
      </c>
      <c r="T310" s="34">
        <v>0</v>
      </c>
      <c r="U310" s="34">
        <v>2511277</v>
      </c>
      <c r="V310" s="34">
        <v>2511277</v>
      </c>
      <c r="W310" s="34">
        <v>0</v>
      </c>
      <c r="X310" s="34">
        <v>2511277</v>
      </c>
      <c r="Y310" s="12">
        <f t="shared" si="41"/>
        <v>0</v>
      </c>
      <c r="Z310" s="12">
        <f t="shared" si="42"/>
        <v>0</v>
      </c>
      <c r="AA310" s="12">
        <f t="shared" si="43"/>
        <v>0</v>
      </c>
      <c r="AB310" s="12">
        <f t="shared" si="44"/>
        <v>0</v>
      </c>
    </row>
    <row r="311" spans="1:28" s="17" customFormat="1" hidden="1" outlineLevel="4" x14ac:dyDescent="0.35">
      <c r="A311" s="11" t="s">
        <v>259</v>
      </c>
      <c r="B311" s="11" t="s">
        <v>42</v>
      </c>
      <c r="C311" s="11" t="s">
        <v>28</v>
      </c>
      <c r="D311" s="11" t="s">
        <v>48</v>
      </c>
      <c r="E311" s="11" t="s">
        <v>31</v>
      </c>
      <c r="F311" s="11" t="s">
        <v>32</v>
      </c>
      <c r="G311" s="11" t="s">
        <v>44</v>
      </c>
      <c r="H311" s="11" t="s">
        <v>34</v>
      </c>
      <c r="I311" s="11" t="s">
        <v>28</v>
      </c>
      <c r="J311" s="19" t="s">
        <v>49</v>
      </c>
      <c r="K311" s="34">
        <v>17083456</v>
      </c>
      <c r="L311" s="34">
        <v>17087996</v>
      </c>
      <c r="M311" s="34">
        <v>0</v>
      </c>
      <c r="N311" s="34">
        <v>0</v>
      </c>
      <c r="O311" s="34">
        <v>17087996</v>
      </c>
      <c r="P311" s="34">
        <v>0</v>
      </c>
      <c r="Q311" s="34">
        <v>0</v>
      </c>
      <c r="R311" s="34">
        <v>0</v>
      </c>
      <c r="S311" s="34">
        <v>10986422.58</v>
      </c>
      <c r="T311" s="34">
        <v>10986422.58</v>
      </c>
      <c r="U311" s="34">
        <v>6101573.4199999999</v>
      </c>
      <c r="V311" s="34">
        <v>6101573.4199999999</v>
      </c>
      <c r="W311" s="34">
        <v>0</v>
      </c>
      <c r="X311" s="34">
        <v>6101573.4199999999</v>
      </c>
      <c r="Y311" s="12">
        <f t="shared" si="41"/>
        <v>0.64293218350472459</v>
      </c>
      <c r="Z311" s="12">
        <f t="shared" si="42"/>
        <v>0.64293218350472459</v>
      </c>
      <c r="AA311" s="12">
        <f t="shared" si="43"/>
        <v>0</v>
      </c>
      <c r="AB311" s="12">
        <f t="shared" si="44"/>
        <v>0.64293218350472459</v>
      </c>
    </row>
    <row r="312" spans="1:28" s="17" customFormat="1" hidden="1" outlineLevel="4" x14ac:dyDescent="0.35">
      <c r="A312" s="11" t="s">
        <v>259</v>
      </c>
      <c r="B312" s="11" t="s">
        <v>42</v>
      </c>
      <c r="C312" s="11" t="s">
        <v>28</v>
      </c>
      <c r="D312" s="11" t="s">
        <v>52</v>
      </c>
      <c r="E312" s="11" t="s">
        <v>31</v>
      </c>
      <c r="F312" s="11" t="s">
        <v>32</v>
      </c>
      <c r="G312" s="11" t="s">
        <v>44</v>
      </c>
      <c r="H312" s="11" t="s">
        <v>34</v>
      </c>
      <c r="I312" s="11" t="s">
        <v>28</v>
      </c>
      <c r="J312" s="19" t="s">
        <v>53</v>
      </c>
      <c r="K312" s="34">
        <v>195983469</v>
      </c>
      <c r="L312" s="34">
        <v>167272269</v>
      </c>
      <c r="M312" s="34">
        <v>0</v>
      </c>
      <c r="N312" s="34">
        <v>0</v>
      </c>
      <c r="O312" s="34">
        <v>167272269</v>
      </c>
      <c r="P312" s="34">
        <v>0</v>
      </c>
      <c r="Q312" s="34">
        <v>0</v>
      </c>
      <c r="R312" s="34">
        <v>0</v>
      </c>
      <c r="S312" s="34">
        <v>136431685.53999999</v>
      </c>
      <c r="T312" s="34">
        <v>136431685.53999999</v>
      </c>
      <c r="U312" s="34">
        <v>30840583.460000001</v>
      </c>
      <c r="V312" s="34">
        <v>30840583.460000001</v>
      </c>
      <c r="W312" s="34">
        <v>0</v>
      </c>
      <c r="X312" s="34">
        <v>30840583.460000008</v>
      </c>
      <c r="Y312" s="12">
        <f t="shared" si="41"/>
        <v>0.81562644158309339</v>
      </c>
      <c r="Z312" s="12">
        <f t="shared" si="42"/>
        <v>0.81562644158309339</v>
      </c>
      <c r="AA312" s="12">
        <f t="shared" si="43"/>
        <v>0</v>
      </c>
      <c r="AB312" s="12">
        <f t="shared" si="44"/>
        <v>0.81562644158309339</v>
      </c>
    </row>
    <row r="313" spans="1:28" s="17" customFormat="1" hidden="1" outlineLevel="4" x14ac:dyDescent="0.35">
      <c r="A313" s="11" t="s">
        <v>259</v>
      </c>
      <c r="B313" s="11" t="s">
        <v>42</v>
      </c>
      <c r="C313" s="11" t="s">
        <v>28</v>
      </c>
      <c r="D313" s="11" t="s">
        <v>54</v>
      </c>
      <c r="E313" s="11" t="s">
        <v>31</v>
      </c>
      <c r="F313" s="11" t="s">
        <v>32</v>
      </c>
      <c r="G313" s="11" t="s">
        <v>44</v>
      </c>
      <c r="H313" s="11" t="s">
        <v>34</v>
      </c>
      <c r="I313" s="11" t="s">
        <v>28</v>
      </c>
      <c r="J313" s="19" t="s">
        <v>55</v>
      </c>
      <c r="K313" s="34">
        <v>347642176</v>
      </c>
      <c r="L313" s="34">
        <v>275731204</v>
      </c>
      <c r="M313" s="34">
        <v>0</v>
      </c>
      <c r="N313" s="34">
        <v>0</v>
      </c>
      <c r="O313" s="34">
        <v>275731204</v>
      </c>
      <c r="P313" s="34">
        <v>0</v>
      </c>
      <c r="Q313" s="34">
        <v>0</v>
      </c>
      <c r="R313" s="34">
        <v>0</v>
      </c>
      <c r="S313" s="34">
        <v>227179782.63999999</v>
      </c>
      <c r="T313" s="34">
        <v>227179782.63999999</v>
      </c>
      <c r="U313" s="34">
        <v>48551421.359999999</v>
      </c>
      <c r="V313" s="34">
        <v>48551421.359999999</v>
      </c>
      <c r="W313" s="34">
        <v>0</v>
      </c>
      <c r="X313" s="34">
        <v>48551421.360000014</v>
      </c>
      <c r="Y313" s="12">
        <f t="shared" si="41"/>
        <v>0.82391756661679827</v>
      </c>
      <c r="Z313" s="12">
        <f t="shared" si="42"/>
        <v>0.82391756661679827</v>
      </c>
      <c r="AA313" s="12">
        <f t="shared" si="43"/>
        <v>0</v>
      </c>
      <c r="AB313" s="12">
        <f t="shared" si="44"/>
        <v>0.82391756661679827</v>
      </c>
    </row>
    <row r="314" spans="1:28" s="17" customFormat="1" hidden="1" outlineLevel="4" x14ac:dyDescent="0.35">
      <c r="A314" s="11" t="s">
        <v>259</v>
      </c>
      <c r="B314" s="11" t="s">
        <v>42</v>
      </c>
      <c r="C314" s="11" t="s">
        <v>28</v>
      </c>
      <c r="D314" s="11" t="s">
        <v>56</v>
      </c>
      <c r="E314" s="11" t="s">
        <v>31</v>
      </c>
      <c r="F314" s="11" t="s">
        <v>32</v>
      </c>
      <c r="G314" s="11" t="s">
        <v>44</v>
      </c>
      <c r="H314" s="11" t="s">
        <v>34</v>
      </c>
      <c r="I314" s="11" t="s">
        <v>28</v>
      </c>
      <c r="J314" s="19" t="s">
        <v>57</v>
      </c>
      <c r="K314" s="34">
        <v>160961969</v>
      </c>
      <c r="L314" s="34">
        <v>153103393</v>
      </c>
      <c r="M314" s="34">
        <v>0</v>
      </c>
      <c r="N314" s="34">
        <v>0</v>
      </c>
      <c r="O314" s="34">
        <v>153103393</v>
      </c>
      <c r="P314" s="34">
        <v>0</v>
      </c>
      <c r="Q314" s="34">
        <v>0</v>
      </c>
      <c r="R314" s="34">
        <v>0</v>
      </c>
      <c r="S314" s="34">
        <v>423627.96</v>
      </c>
      <c r="T314" s="34">
        <v>423627.96</v>
      </c>
      <c r="U314" s="34">
        <v>152679765.03999999</v>
      </c>
      <c r="V314" s="34">
        <v>152679765.03999999</v>
      </c>
      <c r="W314" s="34">
        <v>0</v>
      </c>
      <c r="X314" s="34">
        <v>152679765.03999999</v>
      </c>
      <c r="Y314" s="12">
        <f t="shared" si="41"/>
        <v>2.7669403773435642E-3</v>
      </c>
      <c r="Z314" s="12">
        <f t="shared" si="42"/>
        <v>2.7669403773435642E-3</v>
      </c>
      <c r="AA314" s="12">
        <f t="shared" si="43"/>
        <v>0</v>
      </c>
      <c r="AB314" s="12">
        <f t="shared" si="44"/>
        <v>2.7669403773435642E-3</v>
      </c>
    </row>
    <row r="315" spans="1:28" s="17" customFormat="1" hidden="1" outlineLevel="4" x14ac:dyDescent="0.35">
      <c r="A315" s="11" t="s">
        <v>259</v>
      </c>
      <c r="B315" s="11" t="s">
        <v>42</v>
      </c>
      <c r="C315" s="11" t="s">
        <v>28</v>
      </c>
      <c r="D315" s="11" t="s">
        <v>58</v>
      </c>
      <c r="E315" s="11" t="s">
        <v>31</v>
      </c>
      <c r="F315" s="11" t="s">
        <v>32</v>
      </c>
      <c r="G315" s="11" t="s">
        <v>44</v>
      </c>
      <c r="H315" s="11" t="s">
        <v>34</v>
      </c>
      <c r="I315" s="11" t="s">
        <v>28</v>
      </c>
      <c r="J315" s="19" t="s">
        <v>59</v>
      </c>
      <c r="K315" s="34">
        <v>128804082</v>
      </c>
      <c r="L315" s="34">
        <v>119210330</v>
      </c>
      <c r="M315" s="34">
        <v>-4000000</v>
      </c>
      <c r="N315" s="34">
        <v>0</v>
      </c>
      <c r="O315" s="34">
        <v>115210330</v>
      </c>
      <c r="P315" s="34">
        <v>0</v>
      </c>
      <c r="Q315" s="34">
        <v>0</v>
      </c>
      <c r="R315" s="34">
        <v>0</v>
      </c>
      <c r="S315" s="34">
        <v>109304182.41</v>
      </c>
      <c r="T315" s="34">
        <v>109304182.41</v>
      </c>
      <c r="U315" s="34">
        <v>5906147.5899999999</v>
      </c>
      <c r="V315" s="34">
        <v>9906147.5899999999</v>
      </c>
      <c r="W315" s="34">
        <v>0</v>
      </c>
      <c r="X315" s="34">
        <v>5906147.5900000036</v>
      </c>
      <c r="Y315" s="12">
        <f t="shared" si="41"/>
        <v>0.91690193635065009</v>
      </c>
      <c r="Z315" s="12">
        <f t="shared" si="42"/>
        <v>0.94873595457976723</v>
      </c>
      <c r="AA315" s="12">
        <f t="shared" si="43"/>
        <v>0</v>
      </c>
      <c r="AB315" s="12">
        <f t="shared" si="44"/>
        <v>0.94873595457976723</v>
      </c>
    </row>
    <row r="316" spans="1:28" s="17" customFormat="1" hidden="1" outlineLevel="4" x14ac:dyDescent="0.35">
      <c r="A316" s="11" t="s">
        <v>259</v>
      </c>
      <c r="B316" s="11" t="s">
        <v>42</v>
      </c>
      <c r="C316" s="11" t="s">
        <v>28</v>
      </c>
      <c r="D316" s="11" t="s">
        <v>60</v>
      </c>
      <c r="E316" s="11" t="s">
        <v>31</v>
      </c>
      <c r="F316" s="11" t="s">
        <v>32</v>
      </c>
      <c r="G316" s="11" t="s">
        <v>44</v>
      </c>
      <c r="H316" s="11" t="s">
        <v>34</v>
      </c>
      <c r="I316" s="11" t="s">
        <v>28</v>
      </c>
      <c r="J316" s="19" t="s">
        <v>61</v>
      </c>
      <c r="K316" s="34">
        <v>68039209</v>
      </c>
      <c r="L316" s="34">
        <v>61777156</v>
      </c>
      <c r="M316" s="34">
        <v>0</v>
      </c>
      <c r="N316" s="34">
        <v>0</v>
      </c>
      <c r="O316" s="34">
        <v>61777156</v>
      </c>
      <c r="P316" s="34">
        <v>0</v>
      </c>
      <c r="Q316" s="34">
        <v>0</v>
      </c>
      <c r="R316" s="34">
        <v>0</v>
      </c>
      <c r="S316" s="34">
        <v>41735878.909999996</v>
      </c>
      <c r="T316" s="34">
        <v>41735878.909999996</v>
      </c>
      <c r="U316" s="34">
        <v>20041277.09</v>
      </c>
      <c r="V316" s="34">
        <v>20041277.09</v>
      </c>
      <c r="W316" s="34">
        <v>0</v>
      </c>
      <c r="X316" s="34">
        <v>20041277.090000004</v>
      </c>
      <c r="Y316" s="12">
        <f t="shared" si="41"/>
        <v>0.67558757334183528</v>
      </c>
      <c r="Z316" s="12">
        <f t="shared" si="42"/>
        <v>0.67558757334183528</v>
      </c>
      <c r="AA316" s="12">
        <f t="shared" si="43"/>
        <v>0</v>
      </c>
      <c r="AB316" s="12">
        <f t="shared" si="44"/>
        <v>0.67558757334183528</v>
      </c>
    </row>
    <row r="317" spans="1:28" s="17" customFormat="1" ht="87" hidden="1" outlineLevel="4" x14ac:dyDescent="0.35">
      <c r="A317" s="11" t="s">
        <v>259</v>
      </c>
      <c r="B317" s="11" t="s">
        <v>42</v>
      </c>
      <c r="C317" s="11" t="s">
        <v>28</v>
      </c>
      <c r="D317" s="11" t="s">
        <v>62</v>
      </c>
      <c r="E317" s="11" t="s">
        <v>63</v>
      </c>
      <c r="F317" s="11" t="s">
        <v>32</v>
      </c>
      <c r="G317" s="11" t="s">
        <v>64</v>
      </c>
      <c r="H317" s="11" t="s">
        <v>34</v>
      </c>
      <c r="I317" s="11" t="s">
        <v>28</v>
      </c>
      <c r="J317" s="19" t="s">
        <v>323</v>
      </c>
      <c r="K317" s="34">
        <v>169413669</v>
      </c>
      <c r="L317" s="34">
        <v>163187151</v>
      </c>
      <c r="M317" s="34">
        <v>0</v>
      </c>
      <c r="N317" s="34">
        <v>0</v>
      </c>
      <c r="O317" s="34">
        <v>163187151</v>
      </c>
      <c r="P317" s="34">
        <v>0</v>
      </c>
      <c r="Q317" s="34">
        <v>36970899</v>
      </c>
      <c r="R317" s="34">
        <v>0</v>
      </c>
      <c r="S317" s="34">
        <v>126216252</v>
      </c>
      <c r="T317" s="34">
        <v>126216252</v>
      </c>
      <c r="U317" s="34">
        <v>0</v>
      </c>
      <c r="V317" s="34">
        <v>0</v>
      </c>
      <c r="W317" s="34">
        <v>0</v>
      </c>
      <c r="X317" s="34">
        <v>0</v>
      </c>
      <c r="Y317" s="12">
        <f t="shared" si="41"/>
        <v>0.77344479161842838</v>
      </c>
      <c r="Z317" s="12">
        <f t="shared" si="42"/>
        <v>0.77344479161842838</v>
      </c>
      <c r="AA317" s="12">
        <f t="shared" si="43"/>
        <v>0.22655520838157167</v>
      </c>
      <c r="AB317" s="12">
        <f t="shared" si="44"/>
        <v>1</v>
      </c>
    </row>
    <row r="318" spans="1:28" s="17" customFormat="1" ht="43.5" hidden="1" outlineLevel="4" x14ac:dyDescent="0.35">
      <c r="A318" s="11" t="s">
        <v>259</v>
      </c>
      <c r="B318" s="11" t="s">
        <v>42</v>
      </c>
      <c r="C318" s="11" t="s">
        <v>28</v>
      </c>
      <c r="D318" s="11" t="s">
        <v>65</v>
      </c>
      <c r="E318" s="11" t="s">
        <v>63</v>
      </c>
      <c r="F318" s="11" t="s">
        <v>32</v>
      </c>
      <c r="G318" s="11" t="s">
        <v>64</v>
      </c>
      <c r="H318" s="11" t="s">
        <v>34</v>
      </c>
      <c r="I318" s="11" t="s">
        <v>28</v>
      </c>
      <c r="J318" s="19" t="s">
        <v>324</v>
      </c>
      <c r="K318" s="34">
        <v>9157502</v>
      </c>
      <c r="L318" s="34">
        <v>10585798</v>
      </c>
      <c r="M318" s="34">
        <v>0</v>
      </c>
      <c r="N318" s="34">
        <v>0</v>
      </c>
      <c r="O318" s="34">
        <v>10585798</v>
      </c>
      <c r="P318" s="34">
        <v>0</v>
      </c>
      <c r="Q318" s="34">
        <v>3763778</v>
      </c>
      <c r="R318" s="34">
        <v>0</v>
      </c>
      <c r="S318" s="34">
        <v>6822020</v>
      </c>
      <c r="T318" s="34">
        <v>6822020</v>
      </c>
      <c r="U318" s="34">
        <v>0</v>
      </c>
      <c r="V318" s="34">
        <v>0</v>
      </c>
      <c r="W318" s="34">
        <v>0</v>
      </c>
      <c r="X318" s="34">
        <v>0</v>
      </c>
      <c r="Y318" s="12">
        <f t="shared" si="41"/>
        <v>0.64445023417223724</v>
      </c>
      <c r="Z318" s="12">
        <f t="shared" si="42"/>
        <v>0.64445023417223724</v>
      </c>
      <c r="AA318" s="12">
        <f t="shared" si="43"/>
        <v>0.35554976582776282</v>
      </c>
      <c r="AB318" s="12">
        <f t="shared" si="44"/>
        <v>1</v>
      </c>
    </row>
    <row r="319" spans="1:28" s="17" customFormat="1" ht="87" hidden="1" outlineLevel="4" x14ac:dyDescent="0.35">
      <c r="A319" s="11" t="s">
        <v>259</v>
      </c>
      <c r="B319" s="11" t="s">
        <v>42</v>
      </c>
      <c r="C319" s="11" t="s">
        <v>28</v>
      </c>
      <c r="D319" s="11" t="s">
        <v>66</v>
      </c>
      <c r="E319" s="11" t="s">
        <v>63</v>
      </c>
      <c r="F319" s="11" t="s">
        <v>32</v>
      </c>
      <c r="G319" s="11" t="s">
        <v>64</v>
      </c>
      <c r="H319" s="11" t="s">
        <v>34</v>
      </c>
      <c r="I319" s="11" t="s">
        <v>28</v>
      </c>
      <c r="J319" s="19" t="s">
        <v>325</v>
      </c>
      <c r="K319" s="34">
        <v>31593969</v>
      </c>
      <c r="L319" s="34">
        <v>33217953</v>
      </c>
      <c r="M319" s="34">
        <v>0</v>
      </c>
      <c r="N319" s="34">
        <v>0</v>
      </c>
      <c r="O319" s="34">
        <v>33217953</v>
      </c>
      <c r="P319" s="34">
        <v>0</v>
      </c>
      <c r="Q319" s="34">
        <v>12936497</v>
      </c>
      <c r="R319" s="34">
        <v>0</v>
      </c>
      <c r="S319" s="34">
        <v>20281456</v>
      </c>
      <c r="T319" s="34">
        <v>20281456</v>
      </c>
      <c r="U319" s="34">
        <v>0</v>
      </c>
      <c r="V319" s="34">
        <v>0</v>
      </c>
      <c r="W319" s="34">
        <v>0</v>
      </c>
      <c r="X319" s="34">
        <v>0</v>
      </c>
      <c r="Y319" s="12">
        <f t="shared" si="41"/>
        <v>0.61055706834192947</v>
      </c>
      <c r="Z319" s="12">
        <f t="shared" si="42"/>
        <v>0.61055706834192947</v>
      </c>
      <c r="AA319" s="12">
        <f t="shared" si="43"/>
        <v>0.38944293165807053</v>
      </c>
      <c r="AB319" s="12">
        <f t="shared" si="44"/>
        <v>1</v>
      </c>
    </row>
    <row r="320" spans="1:28" s="17" customFormat="1" ht="58" hidden="1" outlineLevel="4" x14ac:dyDescent="0.35">
      <c r="A320" s="11" t="s">
        <v>259</v>
      </c>
      <c r="B320" s="11" t="s">
        <v>42</v>
      </c>
      <c r="C320" s="11" t="s">
        <v>28</v>
      </c>
      <c r="D320" s="11" t="s">
        <v>67</v>
      </c>
      <c r="E320" s="11" t="s">
        <v>63</v>
      </c>
      <c r="F320" s="11" t="s">
        <v>32</v>
      </c>
      <c r="G320" s="11" t="s">
        <v>64</v>
      </c>
      <c r="H320" s="11" t="s">
        <v>34</v>
      </c>
      <c r="I320" s="11" t="s">
        <v>28</v>
      </c>
      <c r="J320" s="19" t="s">
        <v>326</v>
      </c>
      <c r="K320" s="34">
        <v>54944975</v>
      </c>
      <c r="L320" s="34">
        <v>53614755</v>
      </c>
      <c r="M320" s="34">
        <v>0</v>
      </c>
      <c r="N320" s="34">
        <v>0</v>
      </c>
      <c r="O320" s="34">
        <v>53614755</v>
      </c>
      <c r="P320" s="34">
        <v>0</v>
      </c>
      <c r="Q320" s="34">
        <v>12682215</v>
      </c>
      <c r="R320" s="34">
        <v>0</v>
      </c>
      <c r="S320" s="34">
        <v>40932540</v>
      </c>
      <c r="T320" s="34">
        <v>40932540</v>
      </c>
      <c r="U320" s="34">
        <v>0</v>
      </c>
      <c r="V320" s="34">
        <v>0</v>
      </c>
      <c r="W320" s="34">
        <v>0</v>
      </c>
      <c r="X320" s="34">
        <v>0</v>
      </c>
      <c r="Y320" s="12">
        <f t="shared" si="41"/>
        <v>0.76345662681849424</v>
      </c>
      <c r="Z320" s="12">
        <f t="shared" si="42"/>
        <v>0.76345662681849424</v>
      </c>
      <c r="AA320" s="12">
        <f t="shared" si="43"/>
        <v>0.23654337318150573</v>
      </c>
      <c r="AB320" s="12">
        <f t="shared" si="44"/>
        <v>1</v>
      </c>
    </row>
    <row r="321" spans="1:28" s="17" customFormat="1" ht="58" hidden="1" outlineLevel="4" x14ac:dyDescent="0.35">
      <c r="A321" s="11" t="s">
        <v>259</v>
      </c>
      <c r="B321" s="11" t="s">
        <v>42</v>
      </c>
      <c r="C321" s="11" t="s">
        <v>28</v>
      </c>
      <c r="D321" s="11" t="s">
        <v>68</v>
      </c>
      <c r="E321" s="11" t="s">
        <v>63</v>
      </c>
      <c r="F321" s="11" t="s">
        <v>32</v>
      </c>
      <c r="G321" s="11" t="s">
        <v>64</v>
      </c>
      <c r="H321" s="11" t="s">
        <v>34</v>
      </c>
      <c r="I321" s="11" t="s">
        <v>28</v>
      </c>
      <c r="J321" s="19" t="s">
        <v>327</v>
      </c>
      <c r="K321" s="34">
        <v>27472498</v>
      </c>
      <c r="L321" s="34">
        <v>27557386</v>
      </c>
      <c r="M321" s="34">
        <v>0</v>
      </c>
      <c r="N321" s="34">
        <v>0</v>
      </c>
      <c r="O321" s="34">
        <v>27557386</v>
      </c>
      <c r="P321" s="34">
        <v>0</v>
      </c>
      <c r="Q321" s="34">
        <v>7091165</v>
      </c>
      <c r="R321" s="34">
        <v>0</v>
      </c>
      <c r="S321" s="34">
        <v>20466221</v>
      </c>
      <c r="T321" s="34">
        <v>20466221</v>
      </c>
      <c r="U321" s="34">
        <v>0</v>
      </c>
      <c r="V321" s="34">
        <v>0</v>
      </c>
      <c r="W321" s="34">
        <v>0</v>
      </c>
      <c r="X321" s="34">
        <v>0</v>
      </c>
      <c r="Y321" s="12">
        <f t="shared" si="41"/>
        <v>0.74267642801824529</v>
      </c>
      <c r="Z321" s="12">
        <f t="shared" si="42"/>
        <v>0.74267642801824529</v>
      </c>
      <c r="AA321" s="12">
        <f t="shared" si="43"/>
        <v>0.25732357198175471</v>
      </c>
      <c r="AB321" s="12">
        <f t="shared" si="44"/>
        <v>1</v>
      </c>
    </row>
    <row r="322" spans="1:28" s="17" customFormat="1" ht="43.5" hidden="1" outlineLevel="4" x14ac:dyDescent="0.35">
      <c r="A322" s="11" t="s">
        <v>259</v>
      </c>
      <c r="B322" s="11" t="s">
        <v>42</v>
      </c>
      <c r="C322" s="11" t="s">
        <v>28</v>
      </c>
      <c r="D322" s="11" t="s">
        <v>69</v>
      </c>
      <c r="E322" s="11" t="s">
        <v>63</v>
      </c>
      <c r="F322" s="11" t="s">
        <v>32</v>
      </c>
      <c r="G322" s="11" t="s">
        <v>64</v>
      </c>
      <c r="H322" s="11" t="s">
        <v>34</v>
      </c>
      <c r="I322" s="11" t="s">
        <v>28</v>
      </c>
      <c r="J322" s="19" t="s">
        <v>328</v>
      </c>
      <c r="K322" s="34">
        <v>74026596</v>
      </c>
      <c r="L322" s="34">
        <v>74389108.890000001</v>
      </c>
      <c r="M322" s="34">
        <v>0</v>
      </c>
      <c r="N322" s="34">
        <v>0</v>
      </c>
      <c r="O322" s="34">
        <v>74389108.890000001</v>
      </c>
      <c r="P322" s="34">
        <v>0</v>
      </c>
      <c r="Q322" s="34">
        <v>9822562.8100000005</v>
      </c>
      <c r="R322" s="34">
        <v>0</v>
      </c>
      <c r="S322" s="34">
        <v>59784557.189999998</v>
      </c>
      <c r="T322" s="34">
        <v>59784557.189999998</v>
      </c>
      <c r="U322" s="34">
        <v>4781988.8899999997</v>
      </c>
      <c r="V322" s="34">
        <v>4781988.8899999997</v>
      </c>
      <c r="W322" s="34">
        <v>0</v>
      </c>
      <c r="X322" s="34">
        <v>4781988.8900000025</v>
      </c>
      <c r="Y322" s="12">
        <f t="shared" si="41"/>
        <v>0.80367352267122982</v>
      </c>
      <c r="Z322" s="12">
        <f t="shared" si="42"/>
        <v>0.80367352267122982</v>
      </c>
      <c r="AA322" s="12">
        <f t="shared" si="43"/>
        <v>0.13204302291784048</v>
      </c>
      <c r="AB322" s="12">
        <f t="shared" si="44"/>
        <v>0.93571654558907036</v>
      </c>
    </row>
    <row r="323" spans="1:28" s="17" customFormat="1" hidden="1" outlineLevel="3" x14ac:dyDescent="0.35">
      <c r="A323" s="45"/>
      <c r="B323" s="45"/>
      <c r="C323" s="45" t="s">
        <v>488</v>
      </c>
      <c r="D323" s="45"/>
      <c r="E323" s="45"/>
      <c r="F323" s="45"/>
      <c r="G323" s="45"/>
      <c r="H323" s="45"/>
      <c r="I323" s="45"/>
      <c r="J323" s="46"/>
      <c r="K323" s="47">
        <f t="shared" ref="K323:X323" si="52">SUBTOTAL(9,K309:K322)</f>
        <v>2483219258</v>
      </c>
      <c r="L323" s="47">
        <f t="shared" si="52"/>
        <v>2294496666.8899999</v>
      </c>
      <c r="M323" s="47">
        <f t="shared" si="52"/>
        <v>-4000000</v>
      </c>
      <c r="N323" s="47">
        <f t="shared" si="52"/>
        <v>0</v>
      </c>
      <c r="O323" s="47">
        <f t="shared" si="52"/>
        <v>2290496666.8899999</v>
      </c>
      <c r="P323" s="47">
        <f t="shared" si="52"/>
        <v>0</v>
      </c>
      <c r="Q323" s="47">
        <f t="shared" si="52"/>
        <v>83267116.810000002</v>
      </c>
      <c r="R323" s="47">
        <f t="shared" si="52"/>
        <v>0</v>
      </c>
      <c r="S323" s="47">
        <f t="shared" si="52"/>
        <v>1667259945.7200003</v>
      </c>
      <c r="T323" s="47">
        <f t="shared" si="52"/>
        <v>1667259945.7200003</v>
      </c>
      <c r="U323" s="47">
        <f t="shared" si="52"/>
        <v>539969604.3599999</v>
      </c>
      <c r="V323" s="47">
        <f t="shared" si="52"/>
        <v>543969604.3599999</v>
      </c>
      <c r="W323" s="47">
        <f t="shared" si="52"/>
        <v>0</v>
      </c>
      <c r="X323" s="47">
        <f t="shared" si="52"/>
        <v>539969604.36000001</v>
      </c>
      <c r="Y323" s="48">
        <f t="shared" si="41"/>
        <v>0.72663428532229379</v>
      </c>
      <c r="Z323" s="48">
        <f t="shared" si="42"/>
        <v>0.7279032402975637</v>
      </c>
      <c r="AA323" s="48">
        <f t="shared" si="43"/>
        <v>3.6353301890222255E-2</v>
      </c>
      <c r="AB323" s="48">
        <f t="shared" si="44"/>
        <v>0.76425654218778594</v>
      </c>
    </row>
    <row r="324" spans="1:28" s="17" customFormat="1" ht="174" hidden="1" outlineLevel="4" x14ac:dyDescent="0.35">
      <c r="A324" s="11" t="s">
        <v>259</v>
      </c>
      <c r="B324" s="11" t="s">
        <v>42</v>
      </c>
      <c r="C324" s="11" t="s">
        <v>29</v>
      </c>
      <c r="D324" s="11" t="s">
        <v>168</v>
      </c>
      <c r="E324" s="11" t="s">
        <v>31</v>
      </c>
      <c r="F324" s="11" t="s">
        <v>32</v>
      </c>
      <c r="G324" s="11" t="s">
        <v>33</v>
      </c>
      <c r="H324" s="11" t="s">
        <v>34</v>
      </c>
      <c r="I324" s="11" t="s">
        <v>28</v>
      </c>
      <c r="J324" s="19" t="s">
        <v>260</v>
      </c>
      <c r="K324" s="34">
        <v>140088093</v>
      </c>
      <c r="L324" s="34">
        <v>170154073</v>
      </c>
      <c r="M324" s="34">
        <v>0</v>
      </c>
      <c r="N324" s="34">
        <v>0</v>
      </c>
      <c r="O324" s="34">
        <v>170154073</v>
      </c>
      <c r="P324" s="34">
        <v>0</v>
      </c>
      <c r="Q324" s="34">
        <v>59126966.600000001</v>
      </c>
      <c r="R324" s="34">
        <v>0</v>
      </c>
      <c r="S324" s="34">
        <v>32744962.41</v>
      </c>
      <c r="T324" s="34">
        <v>32744962.41</v>
      </c>
      <c r="U324" s="34">
        <v>78282143.989999995</v>
      </c>
      <c r="V324" s="34">
        <v>78282143.989999995</v>
      </c>
      <c r="W324" s="34">
        <v>0</v>
      </c>
      <c r="X324" s="34">
        <v>78282143.989999995</v>
      </c>
      <c r="Y324" s="12">
        <f t="shared" si="41"/>
        <v>0.19244301257484445</v>
      </c>
      <c r="Z324" s="12">
        <f t="shared" si="42"/>
        <v>0.19244301257484445</v>
      </c>
      <c r="AA324" s="12">
        <f t="shared" si="43"/>
        <v>0.34749075092666165</v>
      </c>
      <c r="AB324" s="12">
        <f t="shared" si="44"/>
        <v>0.53993376350150613</v>
      </c>
    </row>
    <row r="325" spans="1:28" s="17" customFormat="1" hidden="1" outlineLevel="4" x14ac:dyDescent="0.35">
      <c r="A325" s="11" t="s">
        <v>259</v>
      </c>
      <c r="B325" s="11" t="s">
        <v>42</v>
      </c>
      <c r="C325" s="11" t="s">
        <v>29</v>
      </c>
      <c r="D325" s="11" t="s">
        <v>80</v>
      </c>
      <c r="E325" s="11" t="s">
        <v>31</v>
      </c>
      <c r="F325" s="11" t="s">
        <v>32</v>
      </c>
      <c r="G325" s="11" t="s">
        <v>33</v>
      </c>
      <c r="H325" s="11" t="s">
        <v>34</v>
      </c>
      <c r="I325" s="11" t="s">
        <v>28</v>
      </c>
      <c r="J325" s="19" t="s">
        <v>81</v>
      </c>
      <c r="K325" s="34">
        <v>1056484</v>
      </c>
      <c r="L325" s="34">
        <v>792363</v>
      </c>
      <c r="M325" s="34">
        <v>0</v>
      </c>
      <c r="N325" s="34">
        <v>0</v>
      </c>
      <c r="O325" s="34">
        <v>792363</v>
      </c>
      <c r="P325" s="34">
        <v>0</v>
      </c>
      <c r="Q325" s="34">
        <v>676745.68</v>
      </c>
      <c r="R325" s="34">
        <v>0</v>
      </c>
      <c r="S325" s="34">
        <v>73505.320000000007</v>
      </c>
      <c r="T325" s="34">
        <v>73505.320000000007</v>
      </c>
      <c r="U325" s="34">
        <v>42112</v>
      </c>
      <c r="V325" s="34">
        <v>42112</v>
      </c>
      <c r="W325" s="34">
        <v>0</v>
      </c>
      <c r="X325" s="34">
        <v>42111.999999999942</v>
      </c>
      <c r="Y325" s="12">
        <f t="shared" si="41"/>
        <v>9.2767229161381845E-2</v>
      </c>
      <c r="Z325" s="12">
        <f t="shared" si="42"/>
        <v>9.2767229161381845E-2</v>
      </c>
      <c r="AA325" s="12">
        <f t="shared" si="43"/>
        <v>0.85408541287263551</v>
      </c>
      <c r="AB325" s="12">
        <f t="shared" si="44"/>
        <v>0.94685264203401731</v>
      </c>
    </row>
    <row r="326" spans="1:28" s="17" customFormat="1" hidden="1" outlineLevel="4" x14ac:dyDescent="0.35">
      <c r="A326" s="11" t="s">
        <v>259</v>
      </c>
      <c r="B326" s="11" t="s">
        <v>42</v>
      </c>
      <c r="C326" s="11" t="s">
        <v>29</v>
      </c>
      <c r="D326" s="11" t="s">
        <v>82</v>
      </c>
      <c r="E326" s="11" t="s">
        <v>31</v>
      </c>
      <c r="F326" s="11" t="s">
        <v>32</v>
      </c>
      <c r="G326" s="11" t="s">
        <v>33</v>
      </c>
      <c r="H326" s="11" t="s">
        <v>34</v>
      </c>
      <c r="I326" s="11" t="s">
        <v>28</v>
      </c>
      <c r="J326" s="19" t="s">
        <v>83</v>
      </c>
      <c r="K326" s="34">
        <v>26150808</v>
      </c>
      <c r="L326" s="34">
        <v>32631093</v>
      </c>
      <c r="M326" s="34">
        <v>0</v>
      </c>
      <c r="N326" s="34">
        <v>0</v>
      </c>
      <c r="O326" s="34">
        <v>32631093</v>
      </c>
      <c r="P326" s="34">
        <v>0</v>
      </c>
      <c r="Q326" s="34">
        <v>10110093</v>
      </c>
      <c r="R326" s="34">
        <v>0</v>
      </c>
      <c r="S326" s="34">
        <v>21363600</v>
      </c>
      <c r="T326" s="34">
        <v>21363600</v>
      </c>
      <c r="U326" s="34">
        <v>1157400</v>
      </c>
      <c r="V326" s="34">
        <v>1157400</v>
      </c>
      <c r="W326" s="34">
        <v>0</v>
      </c>
      <c r="X326" s="34">
        <v>1157400</v>
      </c>
      <c r="Y326" s="12">
        <f t="shared" si="41"/>
        <v>0.6547007175027818</v>
      </c>
      <c r="Z326" s="12">
        <f t="shared" si="42"/>
        <v>0.6547007175027818</v>
      </c>
      <c r="AA326" s="12">
        <f t="shared" si="43"/>
        <v>0.30983004461419666</v>
      </c>
      <c r="AB326" s="12">
        <f t="shared" si="44"/>
        <v>0.96453076211697852</v>
      </c>
    </row>
    <row r="327" spans="1:28" s="17" customFormat="1" ht="101.5" hidden="1" outlineLevel="4" x14ac:dyDescent="0.35">
      <c r="A327" s="11" t="s">
        <v>259</v>
      </c>
      <c r="B327" s="11" t="s">
        <v>42</v>
      </c>
      <c r="C327" s="11" t="s">
        <v>29</v>
      </c>
      <c r="D327" s="11" t="s">
        <v>30</v>
      </c>
      <c r="E327" s="11" t="s">
        <v>31</v>
      </c>
      <c r="F327" s="11" t="s">
        <v>32</v>
      </c>
      <c r="G327" s="11" t="s">
        <v>33</v>
      </c>
      <c r="H327" s="11" t="s">
        <v>34</v>
      </c>
      <c r="I327" s="11" t="s">
        <v>28</v>
      </c>
      <c r="J327" s="19" t="s">
        <v>94</v>
      </c>
      <c r="K327" s="34">
        <v>0</v>
      </c>
      <c r="L327" s="34">
        <v>2768339.25</v>
      </c>
      <c r="M327" s="34">
        <v>0</v>
      </c>
      <c r="N327" s="34">
        <v>0</v>
      </c>
      <c r="O327" s="34">
        <v>2768339.25</v>
      </c>
      <c r="P327" s="34">
        <v>0</v>
      </c>
      <c r="Q327" s="34">
        <v>0</v>
      </c>
      <c r="R327" s="34">
        <v>0</v>
      </c>
      <c r="S327" s="34">
        <v>0</v>
      </c>
      <c r="T327" s="34">
        <v>0</v>
      </c>
      <c r="U327" s="34">
        <v>2768339.25</v>
      </c>
      <c r="V327" s="34">
        <v>2768339.25</v>
      </c>
      <c r="W327" s="34">
        <v>0</v>
      </c>
      <c r="X327" s="34">
        <v>2768339.25</v>
      </c>
      <c r="Y327" s="12">
        <f t="shared" si="41"/>
        <v>0</v>
      </c>
      <c r="Z327" s="12">
        <f t="shared" si="42"/>
        <v>0</v>
      </c>
      <c r="AA327" s="12">
        <f t="shared" si="43"/>
        <v>0</v>
      </c>
      <c r="AB327" s="12">
        <f t="shared" si="44"/>
        <v>0</v>
      </c>
    </row>
    <row r="328" spans="1:28" s="17" customFormat="1" hidden="1" outlineLevel="3" x14ac:dyDescent="0.35">
      <c r="A328" s="45"/>
      <c r="B328" s="45"/>
      <c r="C328" s="45" t="s">
        <v>489</v>
      </c>
      <c r="D328" s="45"/>
      <c r="E328" s="45"/>
      <c r="F328" s="45"/>
      <c r="G328" s="45"/>
      <c r="H328" s="45"/>
      <c r="I328" s="45"/>
      <c r="J328" s="46"/>
      <c r="K328" s="47">
        <f t="shared" ref="K328:X328" si="53">SUBTOTAL(9,K324:K327)</f>
        <v>167295385</v>
      </c>
      <c r="L328" s="47">
        <f t="shared" si="53"/>
        <v>206345868.25</v>
      </c>
      <c r="M328" s="47">
        <f t="shared" si="53"/>
        <v>0</v>
      </c>
      <c r="N328" s="47">
        <f t="shared" si="53"/>
        <v>0</v>
      </c>
      <c r="O328" s="47">
        <f t="shared" si="53"/>
        <v>206345868.25</v>
      </c>
      <c r="P328" s="47">
        <f t="shared" si="53"/>
        <v>0</v>
      </c>
      <c r="Q328" s="47">
        <f t="shared" si="53"/>
        <v>69913805.280000001</v>
      </c>
      <c r="R328" s="47">
        <f t="shared" si="53"/>
        <v>0</v>
      </c>
      <c r="S328" s="47">
        <f t="shared" si="53"/>
        <v>54182067.730000004</v>
      </c>
      <c r="T328" s="47">
        <f t="shared" si="53"/>
        <v>54182067.730000004</v>
      </c>
      <c r="U328" s="47">
        <f t="shared" si="53"/>
        <v>82249995.239999995</v>
      </c>
      <c r="V328" s="47">
        <f t="shared" si="53"/>
        <v>82249995.239999995</v>
      </c>
      <c r="W328" s="47">
        <f t="shared" si="53"/>
        <v>0</v>
      </c>
      <c r="X328" s="47">
        <f t="shared" si="53"/>
        <v>82249995.239999995</v>
      </c>
      <c r="Y328" s="48">
        <f t="shared" si="41"/>
        <v>0.26257888364575965</v>
      </c>
      <c r="Z328" s="48">
        <f t="shared" si="42"/>
        <v>0.26257888364575965</v>
      </c>
      <c r="AA328" s="48">
        <f t="shared" si="43"/>
        <v>0.33881853740485546</v>
      </c>
      <c r="AB328" s="48">
        <f t="shared" si="44"/>
        <v>0.60139742105061511</v>
      </c>
    </row>
    <row r="329" spans="1:28" s="17" customFormat="1" ht="29" hidden="1" outlineLevel="4" x14ac:dyDescent="0.35">
      <c r="A329" s="11" t="s">
        <v>259</v>
      </c>
      <c r="B329" s="11" t="s">
        <v>42</v>
      </c>
      <c r="C329" s="11" t="s">
        <v>95</v>
      </c>
      <c r="D329" s="11" t="s">
        <v>98</v>
      </c>
      <c r="E329" s="11" t="s">
        <v>31</v>
      </c>
      <c r="F329" s="11" t="s">
        <v>32</v>
      </c>
      <c r="G329" s="11" t="s">
        <v>33</v>
      </c>
      <c r="H329" s="11" t="s">
        <v>34</v>
      </c>
      <c r="I329" s="11" t="s">
        <v>28</v>
      </c>
      <c r="J329" s="19" t="s">
        <v>99</v>
      </c>
      <c r="K329" s="34">
        <v>1382100</v>
      </c>
      <c r="L329" s="34">
        <v>1382100</v>
      </c>
      <c r="M329" s="34">
        <v>0</v>
      </c>
      <c r="N329" s="34">
        <v>0</v>
      </c>
      <c r="O329" s="34">
        <v>1382100</v>
      </c>
      <c r="P329" s="34">
        <v>0</v>
      </c>
      <c r="Q329" s="34">
        <v>832160.48</v>
      </c>
      <c r="R329" s="34">
        <v>0</v>
      </c>
      <c r="S329" s="34">
        <v>0</v>
      </c>
      <c r="T329" s="34">
        <v>0</v>
      </c>
      <c r="U329" s="34">
        <v>549939.52</v>
      </c>
      <c r="V329" s="34">
        <v>549939.52</v>
      </c>
      <c r="W329" s="34">
        <v>0</v>
      </c>
      <c r="X329" s="34">
        <v>549939.52</v>
      </c>
      <c r="Y329" s="12">
        <f t="shared" ref="Y329:Y391" si="54">+IF(L329=0,0,S329/L329)</f>
        <v>0</v>
      </c>
      <c r="Z329" s="12">
        <f t="shared" ref="Z329:Z391" si="55">+IF(O329=0,0,S329/O329)</f>
        <v>0</v>
      </c>
      <c r="AA329" s="12">
        <f t="shared" ref="AA329:AA391" si="56">(IF(O329=0,0,(P329+Q329+R329)/O329))</f>
        <v>0.60209860357427103</v>
      </c>
      <c r="AB329" s="12">
        <f t="shared" ref="AB329:AB391" si="57">+Z329+AA329</f>
        <v>0.60209860357427103</v>
      </c>
    </row>
    <row r="330" spans="1:28" s="17" customFormat="1" hidden="1" outlineLevel="4" x14ac:dyDescent="0.35">
      <c r="A330" s="11" t="s">
        <v>259</v>
      </c>
      <c r="B330" s="11" t="s">
        <v>42</v>
      </c>
      <c r="C330" s="11" t="s">
        <v>95</v>
      </c>
      <c r="D330" s="11" t="s">
        <v>100</v>
      </c>
      <c r="E330" s="11" t="s">
        <v>31</v>
      </c>
      <c r="F330" s="11" t="s">
        <v>32</v>
      </c>
      <c r="G330" s="11" t="s">
        <v>33</v>
      </c>
      <c r="H330" s="11" t="s">
        <v>34</v>
      </c>
      <c r="I330" s="11" t="s">
        <v>28</v>
      </c>
      <c r="J330" s="19" t="s">
        <v>101</v>
      </c>
      <c r="K330" s="34">
        <v>1034372</v>
      </c>
      <c r="L330" s="34">
        <v>1034372</v>
      </c>
      <c r="M330" s="34">
        <v>0</v>
      </c>
      <c r="N330" s="34">
        <v>0</v>
      </c>
      <c r="O330" s="34">
        <v>1034372</v>
      </c>
      <c r="P330" s="34">
        <v>0</v>
      </c>
      <c r="Q330" s="34">
        <v>0.01</v>
      </c>
      <c r="R330" s="34">
        <v>0</v>
      </c>
      <c r="S330" s="34">
        <v>759372.35</v>
      </c>
      <c r="T330" s="34">
        <v>759372.35</v>
      </c>
      <c r="U330" s="34">
        <v>274999.64</v>
      </c>
      <c r="V330" s="34">
        <v>274999.64</v>
      </c>
      <c r="W330" s="34">
        <v>0</v>
      </c>
      <c r="X330" s="34">
        <v>274999.64</v>
      </c>
      <c r="Y330" s="12">
        <f t="shared" si="54"/>
        <v>0.73413854009969337</v>
      </c>
      <c r="Z330" s="12">
        <f t="shared" si="55"/>
        <v>0.73413854009969337</v>
      </c>
      <c r="AA330" s="12">
        <f t="shared" si="56"/>
        <v>9.6677017552679305E-9</v>
      </c>
      <c r="AB330" s="12">
        <f t="shared" si="57"/>
        <v>0.73413854976739512</v>
      </c>
    </row>
    <row r="331" spans="1:28" s="17" customFormat="1" hidden="1" outlineLevel="3" x14ac:dyDescent="0.35">
      <c r="A331" s="45"/>
      <c r="B331" s="45"/>
      <c r="C331" s="45" t="s">
        <v>490</v>
      </c>
      <c r="D331" s="45"/>
      <c r="E331" s="45"/>
      <c r="F331" s="45"/>
      <c r="G331" s="45"/>
      <c r="H331" s="45"/>
      <c r="I331" s="45"/>
      <c r="J331" s="46"/>
      <c r="K331" s="47">
        <f t="shared" ref="K331:X331" si="58">SUBTOTAL(9,K329:K330)</f>
        <v>2416472</v>
      </c>
      <c r="L331" s="47">
        <f t="shared" si="58"/>
        <v>2416472</v>
      </c>
      <c r="M331" s="47">
        <f t="shared" si="58"/>
        <v>0</v>
      </c>
      <c r="N331" s="47">
        <f t="shared" si="58"/>
        <v>0</v>
      </c>
      <c r="O331" s="47">
        <f t="shared" si="58"/>
        <v>2416472</v>
      </c>
      <c r="P331" s="47">
        <f t="shared" si="58"/>
        <v>0</v>
      </c>
      <c r="Q331" s="47">
        <f t="shared" si="58"/>
        <v>832160.49</v>
      </c>
      <c r="R331" s="47">
        <f t="shared" si="58"/>
        <v>0</v>
      </c>
      <c r="S331" s="47">
        <f t="shared" si="58"/>
        <v>759372.35</v>
      </c>
      <c r="T331" s="47">
        <f t="shared" si="58"/>
        <v>759372.35</v>
      </c>
      <c r="U331" s="47">
        <f t="shared" si="58"/>
        <v>824939.16</v>
      </c>
      <c r="V331" s="47">
        <f t="shared" si="58"/>
        <v>824939.16</v>
      </c>
      <c r="W331" s="47">
        <f t="shared" si="58"/>
        <v>0</v>
      </c>
      <c r="X331" s="47">
        <f t="shared" si="58"/>
        <v>824939.16</v>
      </c>
      <c r="Y331" s="48">
        <f t="shared" si="54"/>
        <v>0.31424835462608297</v>
      </c>
      <c r="Z331" s="48">
        <f t="shared" si="55"/>
        <v>0.31424835462608297</v>
      </c>
      <c r="AA331" s="48">
        <f t="shared" si="56"/>
        <v>0.34437001132229134</v>
      </c>
      <c r="AB331" s="48">
        <f t="shared" si="57"/>
        <v>0.65861836594837431</v>
      </c>
    </row>
    <row r="332" spans="1:28" s="17" customFormat="1" hidden="1" outlineLevel="4" x14ac:dyDescent="0.35">
      <c r="A332" s="11" t="s">
        <v>259</v>
      </c>
      <c r="B332" s="11" t="s">
        <v>42</v>
      </c>
      <c r="C332" s="11" t="s">
        <v>102</v>
      </c>
      <c r="D332" s="11" t="s">
        <v>103</v>
      </c>
      <c r="E332" s="11" t="s">
        <v>31</v>
      </c>
      <c r="F332" s="11" t="s">
        <v>41</v>
      </c>
      <c r="G332" s="11" t="s">
        <v>104</v>
      </c>
      <c r="H332" s="11" t="s">
        <v>34</v>
      </c>
      <c r="I332" s="11" t="s">
        <v>28</v>
      </c>
      <c r="J332" s="19" t="s">
        <v>105</v>
      </c>
      <c r="K332" s="34">
        <v>731200</v>
      </c>
      <c r="L332" s="34">
        <v>731200</v>
      </c>
      <c r="M332" s="34">
        <v>0</v>
      </c>
      <c r="N332" s="34">
        <v>0</v>
      </c>
      <c r="O332" s="34">
        <v>731200</v>
      </c>
      <c r="P332" s="34">
        <v>0</v>
      </c>
      <c r="Q332" s="34">
        <v>0</v>
      </c>
      <c r="R332" s="34">
        <v>0</v>
      </c>
      <c r="S332" s="34">
        <v>614832.4</v>
      </c>
      <c r="T332" s="34">
        <v>614832.4</v>
      </c>
      <c r="U332" s="34">
        <v>116367.6</v>
      </c>
      <c r="V332" s="34">
        <v>116367.6</v>
      </c>
      <c r="W332" s="34">
        <v>0</v>
      </c>
      <c r="X332" s="34">
        <v>116367.59999999998</v>
      </c>
      <c r="Y332" s="12">
        <f t="shared" si="54"/>
        <v>0.84085393873085346</v>
      </c>
      <c r="Z332" s="12">
        <f t="shared" si="55"/>
        <v>0.84085393873085346</v>
      </c>
      <c r="AA332" s="12">
        <f t="shared" si="56"/>
        <v>0</v>
      </c>
      <c r="AB332" s="12">
        <f t="shared" si="57"/>
        <v>0.84085393873085346</v>
      </c>
    </row>
    <row r="333" spans="1:28" s="17" customFormat="1" hidden="1" outlineLevel="4" x14ac:dyDescent="0.35">
      <c r="A333" s="11" t="s">
        <v>259</v>
      </c>
      <c r="B333" s="11" t="s">
        <v>42</v>
      </c>
      <c r="C333" s="11" t="s">
        <v>102</v>
      </c>
      <c r="D333" s="11" t="s">
        <v>108</v>
      </c>
      <c r="E333" s="11" t="s">
        <v>31</v>
      </c>
      <c r="F333" s="11" t="s">
        <v>41</v>
      </c>
      <c r="G333" s="11" t="s">
        <v>104</v>
      </c>
      <c r="H333" s="11" t="s">
        <v>34</v>
      </c>
      <c r="I333" s="11" t="s">
        <v>28</v>
      </c>
      <c r="J333" s="19" t="s">
        <v>109</v>
      </c>
      <c r="K333" s="34">
        <v>3400000</v>
      </c>
      <c r="L333" s="34">
        <v>0</v>
      </c>
      <c r="M333" s="34">
        <v>0</v>
      </c>
      <c r="N333" s="34">
        <v>0</v>
      </c>
      <c r="O333" s="34">
        <v>0</v>
      </c>
      <c r="P333" s="34">
        <v>0</v>
      </c>
      <c r="Q333" s="34">
        <v>0</v>
      </c>
      <c r="R333" s="34">
        <v>0</v>
      </c>
      <c r="S333" s="34">
        <v>0</v>
      </c>
      <c r="T333" s="34">
        <v>0</v>
      </c>
      <c r="U333" s="34">
        <v>0</v>
      </c>
      <c r="V333" s="34">
        <v>0</v>
      </c>
      <c r="W333" s="34">
        <v>0</v>
      </c>
      <c r="X333" s="34">
        <v>0</v>
      </c>
      <c r="Y333" s="12">
        <f t="shared" si="54"/>
        <v>0</v>
      </c>
      <c r="Z333" s="12">
        <f t="shared" si="55"/>
        <v>0</v>
      </c>
      <c r="AA333" s="12">
        <f t="shared" si="56"/>
        <v>0</v>
      </c>
      <c r="AB333" s="12">
        <f t="shared" si="57"/>
        <v>0</v>
      </c>
    </row>
    <row r="334" spans="1:28" s="17" customFormat="1" ht="29" hidden="1" outlineLevel="4" x14ac:dyDescent="0.35">
      <c r="A334" s="11" t="s">
        <v>259</v>
      </c>
      <c r="B334" s="11" t="s">
        <v>42</v>
      </c>
      <c r="C334" s="11" t="s">
        <v>102</v>
      </c>
      <c r="D334" s="11" t="s">
        <v>238</v>
      </c>
      <c r="E334" s="11" t="s">
        <v>31</v>
      </c>
      <c r="F334" s="11" t="s">
        <v>41</v>
      </c>
      <c r="G334" s="11" t="s">
        <v>104</v>
      </c>
      <c r="H334" s="11" t="s">
        <v>34</v>
      </c>
      <c r="I334" s="11" t="s">
        <v>28</v>
      </c>
      <c r="J334" s="19" t="s">
        <v>239</v>
      </c>
      <c r="K334" s="34">
        <v>3849702390</v>
      </c>
      <c r="L334" s="34">
        <v>2649702390</v>
      </c>
      <c r="M334" s="34">
        <v>0</v>
      </c>
      <c r="N334" s="34">
        <v>0</v>
      </c>
      <c r="O334" s="34">
        <v>2649702390</v>
      </c>
      <c r="P334" s="34">
        <v>0</v>
      </c>
      <c r="Q334" s="34">
        <v>700634817.88999999</v>
      </c>
      <c r="R334" s="34">
        <v>9915672.8699999992</v>
      </c>
      <c r="S334" s="34">
        <v>1933271951.1700001</v>
      </c>
      <c r="T334" s="34">
        <v>1933271951.1700001</v>
      </c>
      <c r="U334" s="34">
        <v>5879948.0700000003</v>
      </c>
      <c r="V334" s="34">
        <v>5879948.0700000003</v>
      </c>
      <c r="W334" s="34">
        <v>0</v>
      </c>
      <c r="X334" s="34">
        <v>5879948.0699999388</v>
      </c>
      <c r="Y334" s="12">
        <f t="shared" si="54"/>
        <v>0.72961852563751517</v>
      </c>
      <c r="Z334" s="12">
        <f t="shared" si="55"/>
        <v>0.72961852563751517</v>
      </c>
      <c r="AA334" s="12">
        <f t="shared" si="56"/>
        <v>0.26816237681696775</v>
      </c>
      <c r="AB334" s="12">
        <f t="shared" si="57"/>
        <v>0.99778090245448292</v>
      </c>
    </row>
    <row r="335" spans="1:28" s="17" customFormat="1" hidden="1" outlineLevel="4" x14ac:dyDescent="0.35">
      <c r="A335" s="11" t="s">
        <v>259</v>
      </c>
      <c r="B335" s="11" t="s">
        <v>42</v>
      </c>
      <c r="C335" s="11" t="s">
        <v>102</v>
      </c>
      <c r="D335" s="11" t="s">
        <v>110</v>
      </c>
      <c r="E335" s="11" t="s">
        <v>31</v>
      </c>
      <c r="F335" s="11" t="s">
        <v>41</v>
      </c>
      <c r="G335" s="11" t="s">
        <v>104</v>
      </c>
      <c r="H335" s="11" t="s">
        <v>34</v>
      </c>
      <c r="I335" s="11" t="s">
        <v>28</v>
      </c>
      <c r="J335" s="19" t="s">
        <v>111</v>
      </c>
      <c r="K335" s="34">
        <v>250800</v>
      </c>
      <c r="L335" s="34">
        <v>250800</v>
      </c>
      <c r="M335" s="34">
        <v>0</v>
      </c>
      <c r="N335" s="34">
        <v>0</v>
      </c>
      <c r="O335" s="34">
        <v>250800</v>
      </c>
      <c r="P335" s="34">
        <v>0</v>
      </c>
      <c r="Q335" s="34">
        <v>0</v>
      </c>
      <c r="R335" s="34">
        <v>0</v>
      </c>
      <c r="S335" s="34">
        <v>247686.96</v>
      </c>
      <c r="T335" s="34">
        <v>247686.96</v>
      </c>
      <c r="U335" s="34">
        <v>3113.04</v>
      </c>
      <c r="V335" s="34">
        <v>3113.04</v>
      </c>
      <c r="W335" s="34">
        <v>0</v>
      </c>
      <c r="X335" s="34">
        <v>3113.0400000000081</v>
      </c>
      <c r="Y335" s="12">
        <f t="shared" si="54"/>
        <v>0.98758755980861246</v>
      </c>
      <c r="Z335" s="12">
        <f t="shared" si="55"/>
        <v>0.98758755980861246</v>
      </c>
      <c r="AA335" s="12">
        <f t="shared" si="56"/>
        <v>0</v>
      </c>
      <c r="AB335" s="12">
        <f t="shared" si="57"/>
        <v>0.98758755980861246</v>
      </c>
    </row>
    <row r="336" spans="1:28" s="17" customFormat="1" ht="43.5" hidden="1" outlineLevel="4" x14ac:dyDescent="0.35">
      <c r="A336" s="11" t="s">
        <v>259</v>
      </c>
      <c r="B336" s="11" t="s">
        <v>42</v>
      </c>
      <c r="C336" s="11" t="s">
        <v>102</v>
      </c>
      <c r="D336" s="11" t="s">
        <v>223</v>
      </c>
      <c r="E336" s="11" t="s">
        <v>31</v>
      </c>
      <c r="F336" s="11" t="s">
        <v>41</v>
      </c>
      <c r="G336" s="11" t="s">
        <v>224</v>
      </c>
      <c r="H336" s="11" t="s">
        <v>34</v>
      </c>
      <c r="I336" s="11" t="s">
        <v>28</v>
      </c>
      <c r="J336" s="19" t="s">
        <v>373</v>
      </c>
      <c r="K336" s="34">
        <v>4000000000</v>
      </c>
      <c r="L336" s="34">
        <v>689248950</v>
      </c>
      <c r="M336" s="34">
        <v>0</v>
      </c>
      <c r="N336" s="34">
        <v>0</v>
      </c>
      <c r="O336" s="34">
        <v>689248950</v>
      </c>
      <c r="P336" s="34">
        <v>50000000</v>
      </c>
      <c r="Q336" s="34">
        <v>0.01</v>
      </c>
      <c r="R336" s="34">
        <v>0</v>
      </c>
      <c r="S336" s="34">
        <v>387545949.19999999</v>
      </c>
      <c r="T336" s="34">
        <v>383431668.24000001</v>
      </c>
      <c r="U336" s="34">
        <v>251703000.78999999</v>
      </c>
      <c r="V336" s="34">
        <v>251703000.78999999</v>
      </c>
      <c r="W336" s="34">
        <v>0</v>
      </c>
      <c r="X336" s="34">
        <v>251703000.79000002</v>
      </c>
      <c r="Y336" s="12">
        <f t="shared" si="54"/>
        <v>0.56227281768075232</v>
      </c>
      <c r="Z336" s="12">
        <f t="shared" si="55"/>
        <v>0.56227281768075232</v>
      </c>
      <c r="AA336" s="12">
        <f t="shared" si="56"/>
        <v>7.2542729314277521E-2</v>
      </c>
      <c r="AB336" s="12">
        <f t="shared" si="57"/>
        <v>0.63481554699502984</v>
      </c>
    </row>
    <row r="337" spans="1:28" s="17" customFormat="1" hidden="1" outlineLevel="4" x14ac:dyDescent="0.35">
      <c r="A337" s="11" t="s">
        <v>259</v>
      </c>
      <c r="B337" s="11" t="s">
        <v>42</v>
      </c>
      <c r="C337" s="11" t="s">
        <v>102</v>
      </c>
      <c r="D337" s="11" t="s">
        <v>112</v>
      </c>
      <c r="E337" s="11" t="s">
        <v>31</v>
      </c>
      <c r="F337" s="11" t="s">
        <v>41</v>
      </c>
      <c r="G337" s="11" t="s">
        <v>113</v>
      </c>
      <c r="H337" s="11" t="s">
        <v>34</v>
      </c>
      <c r="I337" s="11" t="s">
        <v>28</v>
      </c>
      <c r="J337" s="19" t="s">
        <v>114</v>
      </c>
      <c r="K337" s="34">
        <v>125000000</v>
      </c>
      <c r="L337" s="34">
        <v>125000000</v>
      </c>
      <c r="M337" s="34">
        <v>0</v>
      </c>
      <c r="N337" s="34">
        <v>0</v>
      </c>
      <c r="O337" s="34">
        <v>125000000</v>
      </c>
      <c r="P337" s="34">
        <v>92281267</v>
      </c>
      <c r="Q337" s="34">
        <v>0</v>
      </c>
      <c r="R337" s="34">
        <v>0</v>
      </c>
      <c r="S337" s="34">
        <v>0</v>
      </c>
      <c r="T337" s="34">
        <v>0</v>
      </c>
      <c r="U337" s="34">
        <v>32718733</v>
      </c>
      <c r="V337" s="34">
        <v>32718733</v>
      </c>
      <c r="W337" s="34">
        <v>0</v>
      </c>
      <c r="X337" s="34">
        <v>32718733</v>
      </c>
      <c r="Y337" s="12">
        <f t="shared" si="54"/>
        <v>0</v>
      </c>
      <c r="Z337" s="12">
        <f t="shared" si="55"/>
        <v>0</v>
      </c>
      <c r="AA337" s="12">
        <f t="shared" si="56"/>
        <v>0.738250136</v>
      </c>
      <c r="AB337" s="12">
        <f t="shared" si="57"/>
        <v>0.738250136</v>
      </c>
    </row>
    <row r="338" spans="1:28" s="17" customFormat="1" hidden="1" outlineLevel="3" x14ac:dyDescent="0.35">
      <c r="A338" s="45"/>
      <c r="B338" s="45"/>
      <c r="C338" s="45" t="s">
        <v>491</v>
      </c>
      <c r="D338" s="45"/>
      <c r="E338" s="45"/>
      <c r="F338" s="45"/>
      <c r="G338" s="45"/>
      <c r="H338" s="45"/>
      <c r="I338" s="45"/>
      <c r="J338" s="46"/>
      <c r="K338" s="47">
        <f t="shared" ref="K338:X338" si="59">SUBTOTAL(9,K332:K337)</f>
        <v>7979084390</v>
      </c>
      <c r="L338" s="47">
        <f t="shared" si="59"/>
        <v>3464933340</v>
      </c>
      <c r="M338" s="47">
        <f t="shared" si="59"/>
        <v>0</v>
      </c>
      <c r="N338" s="47">
        <f t="shared" si="59"/>
        <v>0</v>
      </c>
      <c r="O338" s="47">
        <f t="shared" si="59"/>
        <v>3464933340</v>
      </c>
      <c r="P338" s="47">
        <f t="shared" si="59"/>
        <v>142281267</v>
      </c>
      <c r="Q338" s="47">
        <f t="shared" si="59"/>
        <v>700634817.89999998</v>
      </c>
      <c r="R338" s="47">
        <f t="shared" si="59"/>
        <v>9915672.8699999992</v>
      </c>
      <c r="S338" s="47">
        <f t="shared" si="59"/>
        <v>2321680419.73</v>
      </c>
      <c r="T338" s="47">
        <f t="shared" si="59"/>
        <v>2317566138.7700005</v>
      </c>
      <c r="U338" s="47">
        <f t="shared" si="59"/>
        <v>290421162.5</v>
      </c>
      <c r="V338" s="47">
        <f t="shared" si="59"/>
        <v>290421162.5</v>
      </c>
      <c r="W338" s="47">
        <f t="shared" si="59"/>
        <v>0</v>
      </c>
      <c r="X338" s="47">
        <f t="shared" si="59"/>
        <v>290421162.5</v>
      </c>
      <c r="Y338" s="48">
        <f t="shared" si="54"/>
        <v>0.67005052966762124</v>
      </c>
      <c r="Z338" s="48">
        <f t="shared" si="55"/>
        <v>0.67005052966762124</v>
      </c>
      <c r="AA338" s="48">
        <f t="shared" si="56"/>
        <v>0.24613222653512867</v>
      </c>
      <c r="AB338" s="48">
        <f t="shared" si="57"/>
        <v>0.91618275620274991</v>
      </c>
    </row>
    <row r="339" spans="1:28" s="17" customFormat="1" ht="87" hidden="1" outlineLevel="4" x14ac:dyDescent="0.35">
      <c r="A339" s="11" t="s">
        <v>259</v>
      </c>
      <c r="B339" s="11" t="s">
        <v>42</v>
      </c>
      <c r="C339" s="11" t="s">
        <v>36</v>
      </c>
      <c r="D339" s="11" t="s">
        <v>37</v>
      </c>
      <c r="E339" s="11" t="s">
        <v>63</v>
      </c>
      <c r="F339" s="11" t="s">
        <v>32</v>
      </c>
      <c r="G339" s="11" t="s">
        <v>39</v>
      </c>
      <c r="H339" s="11" t="s">
        <v>34</v>
      </c>
      <c r="I339" s="11" t="s">
        <v>28</v>
      </c>
      <c r="J339" s="19" t="s">
        <v>329</v>
      </c>
      <c r="K339" s="34">
        <v>9151759</v>
      </c>
      <c r="L339" s="34">
        <v>10123852</v>
      </c>
      <c r="M339" s="34">
        <v>0</v>
      </c>
      <c r="N339" s="34">
        <v>0</v>
      </c>
      <c r="O339" s="34">
        <v>10123852</v>
      </c>
      <c r="P339" s="34">
        <v>0</v>
      </c>
      <c r="Q339" s="34">
        <v>4261210.71</v>
      </c>
      <c r="R339" s="34">
        <v>0</v>
      </c>
      <c r="S339" s="34">
        <v>5862641.29</v>
      </c>
      <c r="T339" s="34">
        <v>5862641.29</v>
      </c>
      <c r="U339" s="34">
        <v>0</v>
      </c>
      <c r="V339" s="34">
        <v>0</v>
      </c>
      <c r="W339" s="34">
        <v>0</v>
      </c>
      <c r="X339" s="34">
        <v>0</v>
      </c>
      <c r="Y339" s="12">
        <f t="shared" si="54"/>
        <v>0.57909195926609758</v>
      </c>
      <c r="Z339" s="12">
        <f t="shared" si="55"/>
        <v>0.57909195926609758</v>
      </c>
      <c r="AA339" s="12">
        <f t="shared" si="56"/>
        <v>0.42090804073390248</v>
      </c>
      <c r="AB339" s="12">
        <f t="shared" si="57"/>
        <v>1</v>
      </c>
    </row>
    <row r="340" spans="1:28" s="17" customFormat="1" ht="87" hidden="1" outlineLevel="4" x14ac:dyDescent="0.35">
      <c r="A340" s="11" t="s">
        <v>259</v>
      </c>
      <c r="B340" s="11" t="s">
        <v>42</v>
      </c>
      <c r="C340" s="11" t="s">
        <v>36</v>
      </c>
      <c r="D340" s="11" t="s">
        <v>37</v>
      </c>
      <c r="E340" s="11" t="s">
        <v>115</v>
      </c>
      <c r="F340" s="11" t="s">
        <v>32</v>
      </c>
      <c r="G340" s="11" t="s">
        <v>39</v>
      </c>
      <c r="H340" s="11" t="s">
        <v>34</v>
      </c>
      <c r="I340" s="11" t="s">
        <v>28</v>
      </c>
      <c r="J340" s="19" t="s">
        <v>330</v>
      </c>
      <c r="K340" s="34">
        <v>4578751</v>
      </c>
      <c r="L340" s="34">
        <v>5142898</v>
      </c>
      <c r="M340" s="34">
        <v>0</v>
      </c>
      <c r="N340" s="34">
        <v>0</v>
      </c>
      <c r="O340" s="34">
        <v>5142898</v>
      </c>
      <c r="P340" s="34">
        <v>0</v>
      </c>
      <c r="Q340" s="34">
        <v>1731855.53</v>
      </c>
      <c r="R340" s="34">
        <v>0</v>
      </c>
      <c r="S340" s="34">
        <v>3411042.47</v>
      </c>
      <c r="T340" s="34">
        <v>3411042.47</v>
      </c>
      <c r="U340" s="34">
        <v>0</v>
      </c>
      <c r="V340" s="34">
        <v>0</v>
      </c>
      <c r="W340" s="34">
        <v>0</v>
      </c>
      <c r="X340" s="34">
        <v>0</v>
      </c>
      <c r="Y340" s="12">
        <f t="shared" si="54"/>
        <v>0.66325298887903283</v>
      </c>
      <c r="Z340" s="12">
        <f t="shared" si="55"/>
        <v>0.66325298887903283</v>
      </c>
      <c r="AA340" s="12">
        <f t="shared" si="56"/>
        <v>0.33674701112096722</v>
      </c>
      <c r="AB340" s="12">
        <f t="shared" si="57"/>
        <v>1</v>
      </c>
    </row>
    <row r="341" spans="1:28" s="17" customFormat="1" ht="58" hidden="1" outlineLevel="4" x14ac:dyDescent="0.35">
      <c r="A341" s="11" t="s">
        <v>259</v>
      </c>
      <c r="B341" s="11" t="s">
        <v>42</v>
      </c>
      <c r="C341" s="11" t="s">
        <v>36</v>
      </c>
      <c r="D341" s="11" t="s">
        <v>37</v>
      </c>
      <c r="E341" s="11" t="s">
        <v>116</v>
      </c>
      <c r="F341" s="11" t="s">
        <v>32</v>
      </c>
      <c r="G341" s="11" t="s">
        <v>39</v>
      </c>
      <c r="H341" s="11" t="s">
        <v>34</v>
      </c>
      <c r="I341" s="11" t="s">
        <v>28</v>
      </c>
      <c r="J341" s="19" t="s">
        <v>331</v>
      </c>
      <c r="K341" s="34">
        <v>17182371</v>
      </c>
      <c r="L341" s="34">
        <v>19820137.210000001</v>
      </c>
      <c r="M341" s="34">
        <v>0</v>
      </c>
      <c r="N341" s="34">
        <v>0</v>
      </c>
      <c r="O341" s="34">
        <v>19820137.210000001</v>
      </c>
      <c r="P341" s="34">
        <v>0</v>
      </c>
      <c r="Q341" s="34">
        <v>2248986.84</v>
      </c>
      <c r="R341" s="34">
        <v>0</v>
      </c>
      <c r="S341" s="34">
        <v>13905445.16</v>
      </c>
      <c r="T341" s="34">
        <v>13905445.16</v>
      </c>
      <c r="U341" s="34">
        <v>3665705.21</v>
      </c>
      <c r="V341" s="34">
        <v>3665705.21</v>
      </c>
      <c r="W341" s="34">
        <v>0</v>
      </c>
      <c r="X341" s="34">
        <v>3665705.2100000009</v>
      </c>
      <c r="Y341" s="12">
        <f t="shared" si="54"/>
        <v>0.70158167991814824</v>
      </c>
      <c r="Z341" s="12">
        <f t="shared" si="55"/>
        <v>0.70158167991814824</v>
      </c>
      <c r="AA341" s="12">
        <f t="shared" si="56"/>
        <v>0.11346979166548361</v>
      </c>
      <c r="AB341" s="12">
        <f t="shared" si="57"/>
        <v>0.81505147158363189</v>
      </c>
    </row>
    <row r="342" spans="1:28" s="17" customFormat="1" ht="29" hidden="1" outlineLevel="4" x14ac:dyDescent="0.35">
      <c r="A342" s="11" t="s">
        <v>259</v>
      </c>
      <c r="B342" s="11" t="s">
        <v>42</v>
      </c>
      <c r="C342" s="11" t="s">
        <v>36</v>
      </c>
      <c r="D342" s="11" t="s">
        <v>131</v>
      </c>
      <c r="E342" s="11" t="s">
        <v>31</v>
      </c>
      <c r="F342" s="11" t="s">
        <v>32</v>
      </c>
      <c r="G342" s="11" t="s">
        <v>132</v>
      </c>
      <c r="H342" s="11" t="s">
        <v>34</v>
      </c>
      <c r="I342" s="11" t="s">
        <v>28</v>
      </c>
      <c r="J342" s="19" t="s">
        <v>133</v>
      </c>
      <c r="K342" s="34">
        <v>10798377</v>
      </c>
      <c r="L342" s="34">
        <v>18798377</v>
      </c>
      <c r="M342" s="34">
        <v>4000000</v>
      </c>
      <c r="N342" s="34">
        <v>0</v>
      </c>
      <c r="O342" s="34">
        <v>22798377</v>
      </c>
      <c r="P342" s="34">
        <v>0</v>
      </c>
      <c r="Q342" s="34">
        <v>0</v>
      </c>
      <c r="R342" s="34">
        <v>0</v>
      </c>
      <c r="S342" s="34">
        <v>14657987.99</v>
      </c>
      <c r="T342" s="34">
        <v>14657987.99</v>
      </c>
      <c r="U342" s="34">
        <v>4140389.01</v>
      </c>
      <c r="V342" s="34">
        <v>4140389.01</v>
      </c>
      <c r="W342" s="34">
        <v>0</v>
      </c>
      <c r="X342" s="34">
        <v>8140389.0099999998</v>
      </c>
      <c r="Y342" s="12">
        <f t="shared" si="54"/>
        <v>0.77974752767220279</v>
      </c>
      <c r="Z342" s="12">
        <f t="shared" si="55"/>
        <v>0.64293997726241658</v>
      </c>
      <c r="AA342" s="12">
        <f t="shared" si="56"/>
        <v>0</v>
      </c>
      <c r="AB342" s="12">
        <f t="shared" si="57"/>
        <v>0.64293997726241658</v>
      </c>
    </row>
    <row r="343" spans="1:28" s="17" customFormat="1" hidden="1" outlineLevel="3" x14ac:dyDescent="0.35">
      <c r="A343" s="45"/>
      <c r="B343" s="45"/>
      <c r="C343" s="45" t="s">
        <v>492</v>
      </c>
      <c r="D343" s="45"/>
      <c r="E343" s="45"/>
      <c r="F343" s="45"/>
      <c r="G343" s="45"/>
      <c r="H343" s="45"/>
      <c r="I343" s="45"/>
      <c r="J343" s="46"/>
      <c r="K343" s="47">
        <f t="shared" ref="K343:X343" si="60">SUBTOTAL(9,K339:K342)</f>
        <v>41711258</v>
      </c>
      <c r="L343" s="47">
        <f t="shared" si="60"/>
        <v>53885264.210000001</v>
      </c>
      <c r="M343" s="47">
        <f t="shared" si="60"/>
        <v>4000000</v>
      </c>
      <c r="N343" s="47">
        <f t="shared" si="60"/>
        <v>0</v>
      </c>
      <c r="O343" s="47">
        <f t="shared" si="60"/>
        <v>57885264.210000001</v>
      </c>
      <c r="P343" s="47">
        <f t="shared" si="60"/>
        <v>0</v>
      </c>
      <c r="Q343" s="47">
        <f t="shared" si="60"/>
        <v>8242053.0800000001</v>
      </c>
      <c r="R343" s="47">
        <f t="shared" si="60"/>
        <v>0</v>
      </c>
      <c r="S343" s="47">
        <f t="shared" si="60"/>
        <v>37837116.910000004</v>
      </c>
      <c r="T343" s="47">
        <f t="shared" si="60"/>
        <v>37837116.910000004</v>
      </c>
      <c r="U343" s="47">
        <f t="shared" si="60"/>
        <v>7806094.2199999997</v>
      </c>
      <c r="V343" s="47">
        <f t="shared" si="60"/>
        <v>7806094.2199999997</v>
      </c>
      <c r="W343" s="47">
        <f t="shared" si="60"/>
        <v>0</v>
      </c>
      <c r="X343" s="47">
        <f t="shared" si="60"/>
        <v>11806094.220000001</v>
      </c>
      <c r="Y343" s="48">
        <f t="shared" si="54"/>
        <v>0.70217929641288113</v>
      </c>
      <c r="Z343" s="48">
        <f t="shared" si="55"/>
        <v>0.65365715137330982</v>
      </c>
      <c r="AA343" s="48">
        <f t="shared" si="56"/>
        <v>0.14238603196314234</v>
      </c>
      <c r="AB343" s="48">
        <f t="shared" si="57"/>
        <v>0.79604318333645219</v>
      </c>
    </row>
    <row r="344" spans="1:28" s="17" customFormat="1" ht="87" hidden="1" outlineLevel="4" x14ac:dyDescent="0.35">
      <c r="A344" s="11" t="s">
        <v>259</v>
      </c>
      <c r="B344" s="11" t="s">
        <v>42</v>
      </c>
      <c r="C344" s="11" t="s">
        <v>146</v>
      </c>
      <c r="D344" s="11" t="s">
        <v>147</v>
      </c>
      <c r="E344" s="11" t="s">
        <v>261</v>
      </c>
      <c r="F344" s="11" t="s">
        <v>41</v>
      </c>
      <c r="G344" s="11" t="s">
        <v>148</v>
      </c>
      <c r="H344" s="11" t="s">
        <v>34</v>
      </c>
      <c r="I344" s="11" t="s">
        <v>28</v>
      </c>
      <c r="J344" s="19" t="s">
        <v>374</v>
      </c>
      <c r="K344" s="34">
        <v>11388409060</v>
      </c>
      <c r="L344" s="34">
        <v>15919408328.049999</v>
      </c>
      <c r="M344" s="34">
        <v>0</v>
      </c>
      <c r="N344" s="34">
        <v>0</v>
      </c>
      <c r="O344" s="34">
        <v>15919408328.049999</v>
      </c>
      <c r="P344" s="34">
        <v>0</v>
      </c>
      <c r="Q344" s="34">
        <v>496904738.86000001</v>
      </c>
      <c r="R344" s="34">
        <v>0</v>
      </c>
      <c r="S344" s="34">
        <v>15405655371.139999</v>
      </c>
      <c r="T344" s="34">
        <v>15405655371.139999</v>
      </c>
      <c r="U344" s="34">
        <v>16848218.050000001</v>
      </c>
      <c r="V344" s="34">
        <v>16848218.050000001</v>
      </c>
      <c r="W344" s="34">
        <v>0</v>
      </c>
      <c r="X344" s="34">
        <v>16848218.049999833</v>
      </c>
      <c r="Y344" s="12">
        <f t="shared" si="54"/>
        <v>0.96772788621768269</v>
      </c>
      <c r="Z344" s="12">
        <f t="shared" si="55"/>
        <v>0.96772788621768269</v>
      </c>
      <c r="AA344" s="12">
        <f t="shared" si="56"/>
        <v>3.1213769294707632E-2</v>
      </c>
      <c r="AB344" s="12">
        <f t="shared" si="57"/>
        <v>0.99894165551239034</v>
      </c>
    </row>
    <row r="345" spans="1:28" s="17" customFormat="1" ht="72.5" hidden="1" outlineLevel="4" x14ac:dyDescent="0.35">
      <c r="A345" s="11" t="s">
        <v>259</v>
      </c>
      <c r="B345" s="11" t="s">
        <v>42</v>
      </c>
      <c r="C345" s="11" t="s">
        <v>146</v>
      </c>
      <c r="D345" s="11" t="s">
        <v>147</v>
      </c>
      <c r="E345" s="11" t="s">
        <v>261</v>
      </c>
      <c r="F345" s="11" t="s">
        <v>452</v>
      </c>
      <c r="G345" s="11" t="s">
        <v>148</v>
      </c>
      <c r="H345" s="11" t="s">
        <v>34</v>
      </c>
      <c r="I345" s="11" t="s">
        <v>28</v>
      </c>
      <c r="J345" s="19" t="s">
        <v>463</v>
      </c>
      <c r="K345" s="35">
        <v>0</v>
      </c>
      <c r="L345" s="35">
        <v>1626993938.5</v>
      </c>
      <c r="M345" s="34">
        <v>0</v>
      </c>
      <c r="N345" s="34">
        <v>0</v>
      </c>
      <c r="O345" s="34">
        <v>1626993938.5</v>
      </c>
      <c r="P345" s="34">
        <v>0</v>
      </c>
      <c r="Q345" s="34">
        <v>0</v>
      </c>
      <c r="R345" s="34">
        <v>0</v>
      </c>
      <c r="S345" s="34">
        <v>0</v>
      </c>
      <c r="T345" s="34">
        <v>0</v>
      </c>
      <c r="U345" s="34">
        <v>1626993938.5</v>
      </c>
      <c r="V345" s="34">
        <v>1626993938.5</v>
      </c>
      <c r="W345" s="34">
        <v>0</v>
      </c>
      <c r="X345" s="34">
        <v>1626993938.5</v>
      </c>
      <c r="Y345" s="12">
        <f t="shared" si="54"/>
        <v>0</v>
      </c>
      <c r="Z345" s="12">
        <f t="shared" si="55"/>
        <v>0</v>
      </c>
      <c r="AA345" s="12">
        <f t="shared" si="56"/>
        <v>0</v>
      </c>
      <c r="AB345" s="12">
        <f t="shared" si="57"/>
        <v>0</v>
      </c>
    </row>
    <row r="346" spans="1:28" s="17" customFormat="1" hidden="1" outlineLevel="3" x14ac:dyDescent="0.35">
      <c r="A346" s="45"/>
      <c r="B346" s="45"/>
      <c r="C346" s="45" t="s">
        <v>493</v>
      </c>
      <c r="D346" s="45"/>
      <c r="E346" s="45"/>
      <c r="F346" s="45"/>
      <c r="G346" s="45"/>
      <c r="H346" s="45"/>
      <c r="I346" s="45"/>
      <c r="J346" s="46"/>
      <c r="K346" s="47">
        <f t="shared" ref="K346:X346" si="61">SUBTOTAL(9,K344:K345)</f>
        <v>11388409060</v>
      </c>
      <c r="L346" s="47">
        <f t="shared" si="61"/>
        <v>17546402266.549999</v>
      </c>
      <c r="M346" s="47">
        <f t="shared" si="61"/>
        <v>0</v>
      </c>
      <c r="N346" s="47">
        <f t="shared" si="61"/>
        <v>0</v>
      </c>
      <c r="O346" s="47">
        <f t="shared" si="61"/>
        <v>17546402266.549999</v>
      </c>
      <c r="P346" s="47">
        <f t="shared" si="61"/>
        <v>0</v>
      </c>
      <c r="Q346" s="47">
        <f t="shared" si="61"/>
        <v>496904738.86000001</v>
      </c>
      <c r="R346" s="47">
        <f t="shared" si="61"/>
        <v>0</v>
      </c>
      <c r="S346" s="47">
        <f t="shared" si="61"/>
        <v>15405655371.139999</v>
      </c>
      <c r="T346" s="47">
        <f t="shared" si="61"/>
        <v>15405655371.139999</v>
      </c>
      <c r="U346" s="47">
        <f t="shared" si="61"/>
        <v>1643842156.55</v>
      </c>
      <c r="V346" s="47">
        <f t="shared" si="61"/>
        <v>1643842156.55</v>
      </c>
      <c r="W346" s="47">
        <f t="shared" si="61"/>
        <v>0</v>
      </c>
      <c r="X346" s="47">
        <f t="shared" si="61"/>
        <v>1643842156.5499997</v>
      </c>
      <c r="Y346" s="48">
        <f t="shared" si="54"/>
        <v>0.87799510903206279</v>
      </c>
      <c r="Z346" s="48">
        <f t="shared" si="55"/>
        <v>0.87799510903206279</v>
      </c>
      <c r="AA346" s="48">
        <f t="shared" si="56"/>
        <v>2.831946579768584E-2</v>
      </c>
      <c r="AB346" s="48">
        <f t="shared" si="57"/>
        <v>0.90631457482974864</v>
      </c>
    </row>
    <row r="347" spans="1:28" s="17" customFormat="1" outlineLevel="1" collapsed="1" x14ac:dyDescent="0.35">
      <c r="A347" s="41" t="s">
        <v>476</v>
      </c>
      <c r="B347" s="41"/>
      <c r="C347" s="41"/>
      <c r="D347" s="41"/>
      <c r="E347" s="41"/>
      <c r="F347" s="41"/>
      <c r="G347" s="41"/>
      <c r="H347" s="41"/>
      <c r="I347" s="41"/>
      <c r="J347" s="42"/>
      <c r="K347" s="43">
        <f t="shared" ref="K347:X347" si="62">SUBTOTAL(9,K309:K345)</f>
        <v>22062135823</v>
      </c>
      <c r="L347" s="43">
        <f t="shared" si="62"/>
        <v>23568479877.899998</v>
      </c>
      <c r="M347" s="43">
        <f t="shared" si="62"/>
        <v>0</v>
      </c>
      <c r="N347" s="43">
        <f t="shared" si="62"/>
        <v>0</v>
      </c>
      <c r="O347" s="43">
        <f t="shared" si="62"/>
        <v>23568479877.899998</v>
      </c>
      <c r="P347" s="43">
        <f t="shared" si="62"/>
        <v>142281267</v>
      </c>
      <c r="Q347" s="43">
        <f t="shared" si="62"/>
        <v>1359794692.4200001</v>
      </c>
      <c r="R347" s="43">
        <f t="shared" si="62"/>
        <v>9915672.8699999992</v>
      </c>
      <c r="S347" s="43">
        <f t="shared" si="62"/>
        <v>19487374293.579998</v>
      </c>
      <c r="T347" s="43">
        <f t="shared" si="62"/>
        <v>19483260012.619999</v>
      </c>
      <c r="U347" s="43">
        <f t="shared" si="62"/>
        <v>2565113952.0299997</v>
      </c>
      <c r="V347" s="43">
        <f t="shared" si="62"/>
        <v>2569113952.0299997</v>
      </c>
      <c r="W347" s="43">
        <f t="shared" si="62"/>
        <v>0</v>
      </c>
      <c r="X347" s="43">
        <f t="shared" si="62"/>
        <v>2569113952.0299997</v>
      </c>
      <c r="Y347" s="44">
        <f t="shared" si="54"/>
        <v>0.82684052575886213</v>
      </c>
      <c r="Z347" s="44">
        <f t="shared" si="55"/>
        <v>0.82684052575886213</v>
      </c>
      <c r="AA347" s="44">
        <f t="shared" si="56"/>
        <v>6.4153124856719507E-2</v>
      </c>
      <c r="AB347" s="44">
        <f t="shared" si="57"/>
        <v>0.89099365061558167</v>
      </c>
    </row>
    <row r="348" spans="1:28" s="17" customFormat="1" hidden="1" outlineLevel="4" x14ac:dyDescent="0.35">
      <c r="A348" s="11" t="s">
        <v>262</v>
      </c>
      <c r="B348" s="11" t="s">
        <v>42</v>
      </c>
      <c r="C348" s="11" t="s">
        <v>28</v>
      </c>
      <c r="D348" s="11" t="s">
        <v>43</v>
      </c>
      <c r="E348" s="11" t="s">
        <v>31</v>
      </c>
      <c r="F348" s="11" t="s">
        <v>32</v>
      </c>
      <c r="G348" s="11" t="s">
        <v>44</v>
      </c>
      <c r="H348" s="11" t="s">
        <v>34</v>
      </c>
      <c r="I348" s="11" t="s">
        <v>28</v>
      </c>
      <c r="J348" s="19" t="s">
        <v>45</v>
      </c>
      <c r="K348" s="34">
        <v>2691783948</v>
      </c>
      <c r="L348" s="34">
        <v>2665195723</v>
      </c>
      <c r="M348" s="34">
        <v>0</v>
      </c>
      <c r="N348" s="34">
        <v>0</v>
      </c>
      <c r="O348" s="34">
        <v>2665195723</v>
      </c>
      <c r="P348" s="34">
        <v>0</v>
      </c>
      <c r="Q348" s="34">
        <v>0</v>
      </c>
      <c r="R348" s="34">
        <v>0</v>
      </c>
      <c r="S348" s="34">
        <v>2112564969.04</v>
      </c>
      <c r="T348" s="34">
        <v>2112564969.04</v>
      </c>
      <c r="U348" s="34">
        <v>552630753.96000004</v>
      </c>
      <c r="V348" s="34">
        <v>552630753.96000004</v>
      </c>
      <c r="W348" s="34">
        <v>0</v>
      </c>
      <c r="X348" s="34">
        <v>552630753.96000004</v>
      </c>
      <c r="Y348" s="12">
        <f t="shared" si="54"/>
        <v>0.79264909170049724</v>
      </c>
      <c r="Z348" s="12">
        <f t="shared" si="55"/>
        <v>0.79264909170049724</v>
      </c>
      <c r="AA348" s="12">
        <f t="shared" si="56"/>
        <v>0</v>
      </c>
      <c r="AB348" s="12">
        <f t="shared" si="57"/>
        <v>0.79264909170049724</v>
      </c>
    </row>
    <row r="349" spans="1:28" s="17" customFormat="1" hidden="1" outlineLevel="4" x14ac:dyDescent="0.35">
      <c r="A349" s="11" t="s">
        <v>262</v>
      </c>
      <c r="B349" s="11" t="s">
        <v>42</v>
      </c>
      <c r="C349" s="11" t="s">
        <v>28</v>
      </c>
      <c r="D349" s="11" t="s">
        <v>46</v>
      </c>
      <c r="E349" s="11" t="s">
        <v>31</v>
      </c>
      <c r="F349" s="11" t="s">
        <v>32</v>
      </c>
      <c r="G349" s="11" t="s">
        <v>44</v>
      </c>
      <c r="H349" s="11" t="s">
        <v>34</v>
      </c>
      <c r="I349" s="11" t="s">
        <v>28</v>
      </c>
      <c r="J349" s="19" t="s">
        <v>47</v>
      </c>
      <c r="K349" s="34">
        <v>572625</v>
      </c>
      <c r="L349" s="34">
        <v>2498251</v>
      </c>
      <c r="M349" s="34">
        <v>0</v>
      </c>
      <c r="N349" s="34">
        <v>0</v>
      </c>
      <c r="O349" s="34">
        <v>2498251</v>
      </c>
      <c r="P349" s="34">
        <v>0</v>
      </c>
      <c r="Q349" s="34">
        <v>0</v>
      </c>
      <c r="R349" s="34">
        <v>0</v>
      </c>
      <c r="S349" s="34">
        <v>353625</v>
      </c>
      <c r="T349" s="34">
        <v>353625</v>
      </c>
      <c r="U349" s="34">
        <v>2144626</v>
      </c>
      <c r="V349" s="34">
        <v>2144626</v>
      </c>
      <c r="W349" s="34">
        <v>0</v>
      </c>
      <c r="X349" s="34">
        <v>2144626</v>
      </c>
      <c r="Y349" s="12">
        <f t="shared" si="54"/>
        <v>0.14154902769977876</v>
      </c>
      <c r="Z349" s="12">
        <f t="shared" si="55"/>
        <v>0.14154902769977876</v>
      </c>
      <c r="AA349" s="12">
        <f t="shared" si="56"/>
        <v>0</v>
      </c>
      <c r="AB349" s="12">
        <f t="shared" si="57"/>
        <v>0.14154902769977876</v>
      </c>
    </row>
    <row r="350" spans="1:28" s="17" customFormat="1" hidden="1" outlineLevel="4" x14ac:dyDescent="0.35">
      <c r="A350" s="11" t="s">
        <v>262</v>
      </c>
      <c r="B350" s="11" t="s">
        <v>42</v>
      </c>
      <c r="C350" s="11" t="s">
        <v>28</v>
      </c>
      <c r="D350" s="11" t="s">
        <v>48</v>
      </c>
      <c r="E350" s="11" t="s">
        <v>31</v>
      </c>
      <c r="F350" s="11" t="s">
        <v>32</v>
      </c>
      <c r="G350" s="11" t="s">
        <v>44</v>
      </c>
      <c r="H350" s="11" t="s">
        <v>34</v>
      </c>
      <c r="I350" s="11" t="s">
        <v>28</v>
      </c>
      <c r="J350" s="19" t="s">
        <v>49</v>
      </c>
      <c r="K350" s="34">
        <v>5136112</v>
      </c>
      <c r="L350" s="34">
        <v>5146383</v>
      </c>
      <c r="M350" s="34">
        <v>0</v>
      </c>
      <c r="N350" s="34">
        <v>0</v>
      </c>
      <c r="O350" s="34">
        <v>5146383</v>
      </c>
      <c r="P350" s="34">
        <v>0</v>
      </c>
      <c r="Q350" s="34">
        <v>0</v>
      </c>
      <c r="R350" s="34">
        <v>0</v>
      </c>
      <c r="S350" s="34">
        <v>3665171.47</v>
      </c>
      <c r="T350" s="34">
        <v>3665171.47</v>
      </c>
      <c r="U350" s="34">
        <v>1481211.53</v>
      </c>
      <c r="V350" s="34">
        <v>1481211.53</v>
      </c>
      <c r="W350" s="34">
        <v>0</v>
      </c>
      <c r="X350" s="34">
        <v>1481211.5299999998</v>
      </c>
      <c r="Y350" s="12">
        <f t="shared" si="54"/>
        <v>0.71218396881848867</v>
      </c>
      <c r="Z350" s="12">
        <f t="shared" si="55"/>
        <v>0.71218396881848867</v>
      </c>
      <c r="AA350" s="12">
        <f t="shared" si="56"/>
        <v>0</v>
      </c>
      <c r="AB350" s="12">
        <f t="shared" si="57"/>
        <v>0.71218396881848867</v>
      </c>
    </row>
    <row r="351" spans="1:28" s="17" customFormat="1" hidden="1" outlineLevel="4" x14ac:dyDescent="0.35">
      <c r="A351" s="11" t="s">
        <v>262</v>
      </c>
      <c r="B351" s="11" t="s">
        <v>42</v>
      </c>
      <c r="C351" s="11" t="s">
        <v>28</v>
      </c>
      <c r="D351" s="11" t="s">
        <v>52</v>
      </c>
      <c r="E351" s="11" t="s">
        <v>31</v>
      </c>
      <c r="F351" s="11" t="s">
        <v>32</v>
      </c>
      <c r="G351" s="11" t="s">
        <v>44</v>
      </c>
      <c r="H351" s="11" t="s">
        <v>34</v>
      </c>
      <c r="I351" s="11" t="s">
        <v>28</v>
      </c>
      <c r="J351" s="19" t="s">
        <v>53</v>
      </c>
      <c r="K351" s="34">
        <v>812274913</v>
      </c>
      <c r="L351" s="34">
        <v>787646126</v>
      </c>
      <c r="M351" s="34">
        <v>0</v>
      </c>
      <c r="N351" s="34">
        <v>0</v>
      </c>
      <c r="O351" s="34">
        <v>787646126</v>
      </c>
      <c r="P351" s="34">
        <v>0</v>
      </c>
      <c r="Q351" s="34">
        <v>0</v>
      </c>
      <c r="R351" s="34">
        <v>0</v>
      </c>
      <c r="S351" s="34">
        <v>643290350.75999999</v>
      </c>
      <c r="T351" s="34">
        <v>643290350.75999999</v>
      </c>
      <c r="U351" s="34">
        <v>144355775.24000001</v>
      </c>
      <c r="V351" s="34">
        <v>144355775.24000001</v>
      </c>
      <c r="W351" s="34">
        <v>0</v>
      </c>
      <c r="X351" s="34">
        <v>144355775.24000001</v>
      </c>
      <c r="Y351" s="12">
        <f t="shared" si="54"/>
        <v>0.81672508697135393</v>
      </c>
      <c r="Z351" s="12">
        <f t="shared" si="55"/>
        <v>0.81672508697135393</v>
      </c>
      <c r="AA351" s="12">
        <f t="shared" si="56"/>
        <v>0</v>
      </c>
      <c r="AB351" s="12">
        <f t="shared" si="57"/>
        <v>0.81672508697135393</v>
      </c>
    </row>
    <row r="352" spans="1:28" s="17" customFormat="1" hidden="1" outlineLevel="4" x14ac:dyDescent="0.35">
      <c r="A352" s="11" t="s">
        <v>262</v>
      </c>
      <c r="B352" s="11" t="s">
        <v>42</v>
      </c>
      <c r="C352" s="11" t="s">
        <v>28</v>
      </c>
      <c r="D352" s="11" t="s">
        <v>54</v>
      </c>
      <c r="E352" s="11" t="s">
        <v>31</v>
      </c>
      <c r="F352" s="11" t="s">
        <v>32</v>
      </c>
      <c r="G352" s="11" t="s">
        <v>44</v>
      </c>
      <c r="H352" s="11" t="s">
        <v>34</v>
      </c>
      <c r="I352" s="11" t="s">
        <v>28</v>
      </c>
      <c r="J352" s="19" t="s">
        <v>55</v>
      </c>
      <c r="K352" s="34">
        <v>1125334379</v>
      </c>
      <c r="L352" s="34">
        <v>1109627496</v>
      </c>
      <c r="M352" s="34">
        <v>0</v>
      </c>
      <c r="N352" s="34">
        <v>0</v>
      </c>
      <c r="O352" s="34">
        <v>1109627496</v>
      </c>
      <c r="P352" s="34">
        <v>0</v>
      </c>
      <c r="Q352" s="34">
        <v>0</v>
      </c>
      <c r="R352" s="34">
        <v>0</v>
      </c>
      <c r="S352" s="34">
        <v>915010743.84000003</v>
      </c>
      <c r="T352" s="34">
        <v>915010743.84000003</v>
      </c>
      <c r="U352" s="34">
        <v>194616752.16</v>
      </c>
      <c r="V352" s="34">
        <v>194616752.16</v>
      </c>
      <c r="W352" s="34">
        <v>0</v>
      </c>
      <c r="X352" s="34">
        <v>194616752.15999997</v>
      </c>
      <c r="Y352" s="12">
        <f t="shared" si="54"/>
        <v>0.82461073390704809</v>
      </c>
      <c r="Z352" s="12">
        <f t="shared" si="55"/>
        <v>0.82461073390704809</v>
      </c>
      <c r="AA352" s="12">
        <f t="shared" si="56"/>
        <v>0</v>
      </c>
      <c r="AB352" s="12">
        <f t="shared" si="57"/>
        <v>0.82461073390704809</v>
      </c>
    </row>
    <row r="353" spans="1:28" s="17" customFormat="1" hidden="1" outlineLevel="4" x14ac:dyDescent="0.35">
      <c r="A353" s="11" t="s">
        <v>262</v>
      </c>
      <c r="B353" s="11" t="s">
        <v>42</v>
      </c>
      <c r="C353" s="11" t="s">
        <v>28</v>
      </c>
      <c r="D353" s="11" t="s">
        <v>56</v>
      </c>
      <c r="E353" s="11" t="s">
        <v>31</v>
      </c>
      <c r="F353" s="11" t="s">
        <v>32</v>
      </c>
      <c r="G353" s="11" t="s">
        <v>44</v>
      </c>
      <c r="H353" s="11" t="s">
        <v>34</v>
      </c>
      <c r="I353" s="11" t="s">
        <v>28</v>
      </c>
      <c r="J353" s="19" t="s">
        <v>57</v>
      </c>
      <c r="K353" s="34">
        <v>456843410</v>
      </c>
      <c r="L353" s="34">
        <v>455517402</v>
      </c>
      <c r="M353" s="34">
        <v>0</v>
      </c>
      <c r="N353" s="34">
        <v>0</v>
      </c>
      <c r="O353" s="34">
        <v>455517402</v>
      </c>
      <c r="P353" s="34">
        <v>0</v>
      </c>
      <c r="Q353" s="34">
        <v>0</v>
      </c>
      <c r="R353" s="34">
        <v>0</v>
      </c>
      <c r="S353" s="34">
        <v>2516544.5499999998</v>
      </c>
      <c r="T353" s="34">
        <v>2516544.5499999998</v>
      </c>
      <c r="U353" s="34">
        <v>453000857.44999999</v>
      </c>
      <c r="V353" s="34">
        <v>453000857.44999999</v>
      </c>
      <c r="W353" s="34">
        <v>0</v>
      </c>
      <c r="X353" s="34">
        <v>453000857.44999999</v>
      </c>
      <c r="Y353" s="12">
        <f t="shared" si="54"/>
        <v>5.5245848763424404E-3</v>
      </c>
      <c r="Z353" s="12">
        <f t="shared" si="55"/>
        <v>5.5245848763424404E-3</v>
      </c>
      <c r="AA353" s="12">
        <f t="shared" si="56"/>
        <v>0</v>
      </c>
      <c r="AB353" s="12">
        <f t="shared" si="57"/>
        <v>5.5245848763424404E-3</v>
      </c>
    </row>
    <row r="354" spans="1:28" s="17" customFormat="1" hidden="1" outlineLevel="4" x14ac:dyDescent="0.35">
      <c r="A354" s="11" t="s">
        <v>262</v>
      </c>
      <c r="B354" s="11" t="s">
        <v>42</v>
      </c>
      <c r="C354" s="11" t="s">
        <v>28</v>
      </c>
      <c r="D354" s="11" t="s">
        <v>58</v>
      </c>
      <c r="E354" s="11" t="s">
        <v>31</v>
      </c>
      <c r="F354" s="11" t="s">
        <v>32</v>
      </c>
      <c r="G354" s="11" t="s">
        <v>44</v>
      </c>
      <c r="H354" s="11" t="s">
        <v>34</v>
      </c>
      <c r="I354" s="11" t="s">
        <v>28</v>
      </c>
      <c r="J354" s="19" t="s">
        <v>59</v>
      </c>
      <c r="K354" s="34">
        <v>410728831</v>
      </c>
      <c r="L354" s="34">
        <v>390908169</v>
      </c>
      <c r="M354" s="34">
        <v>0</v>
      </c>
      <c r="N354" s="34">
        <v>0</v>
      </c>
      <c r="O354" s="34">
        <v>390908169</v>
      </c>
      <c r="P354" s="34">
        <v>0</v>
      </c>
      <c r="Q354" s="34">
        <v>266843.43</v>
      </c>
      <c r="R354" s="34">
        <v>0</v>
      </c>
      <c r="S354" s="34">
        <v>383054109.24000001</v>
      </c>
      <c r="T354" s="34">
        <v>383054109.24000001</v>
      </c>
      <c r="U354" s="34">
        <v>7587216.3300000001</v>
      </c>
      <c r="V354" s="34">
        <v>7587216.3300000001</v>
      </c>
      <c r="W354" s="34">
        <v>0</v>
      </c>
      <c r="X354" s="34">
        <v>7587216.3299999908</v>
      </c>
      <c r="Y354" s="12">
        <f t="shared" si="54"/>
        <v>0.97990817183459789</v>
      </c>
      <c r="Z354" s="12">
        <f t="shared" si="55"/>
        <v>0.97990817183459789</v>
      </c>
      <c r="AA354" s="12">
        <f t="shared" si="56"/>
        <v>6.8262433778916497E-4</v>
      </c>
      <c r="AB354" s="12">
        <f t="shared" si="57"/>
        <v>0.98059079617238709</v>
      </c>
    </row>
    <row r="355" spans="1:28" s="17" customFormat="1" hidden="1" outlineLevel="4" x14ac:dyDescent="0.35">
      <c r="A355" s="11" t="s">
        <v>262</v>
      </c>
      <c r="B355" s="11" t="s">
        <v>42</v>
      </c>
      <c r="C355" s="11" t="s">
        <v>28</v>
      </c>
      <c r="D355" s="11" t="s">
        <v>60</v>
      </c>
      <c r="E355" s="11" t="s">
        <v>31</v>
      </c>
      <c r="F355" s="11" t="s">
        <v>32</v>
      </c>
      <c r="G355" s="11" t="s">
        <v>44</v>
      </c>
      <c r="H355" s="11" t="s">
        <v>34</v>
      </c>
      <c r="I355" s="11" t="s">
        <v>28</v>
      </c>
      <c r="J355" s="19" t="s">
        <v>61</v>
      </c>
      <c r="K355" s="34">
        <v>492811183</v>
      </c>
      <c r="L355" s="34">
        <v>454014845</v>
      </c>
      <c r="M355" s="34">
        <v>0</v>
      </c>
      <c r="N355" s="34">
        <v>0</v>
      </c>
      <c r="O355" s="34">
        <v>454014845</v>
      </c>
      <c r="P355" s="34">
        <v>0</v>
      </c>
      <c r="Q355" s="34">
        <v>0</v>
      </c>
      <c r="R355" s="34">
        <v>0</v>
      </c>
      <c r="S355" s="34">
        <v>370540714.56</v>
      </c>
      <c r="T355" s="34">
        <v>370540714.56</v>
      </c>
      <c r="U355" s="34">
        <v>83474130.439999998</v>
      </c>
      <c r="V355" s="34">
        <v>83474130.439999998</v>
      </c>
      <c r="W355" s="34">
        <v>0</v>
      </c>
      <c r="X355" s="34">
        <v>83474130.439999998</v>
      </c>
      <c r="Y355" s="12">
        <f t="shared" si="54"/>
        <v>0.81614228838706804</v>
      </c>
      <c r="Z355" s="12">
        <f t="shared" si="55"/>
        <v>0.81614228838706804</v>
      </c>
      <c r="AA355" s="12">
        <f t="shared" si="56"/>
        <v>0</v>
      </c>
      <c r="AB355" s="12">
        <f t="shared" si="57"/>
        <v>0.81614228838706804</v>
      </c>
    </row>
    <row r="356" spans="1:28" s="17" customFormat="1" ht="87" hidden="1" outlineLevel="4" x14ac:dyDescent="0.35">
      <c r="A356" s="11" t="s">
        <v>262</v>
      </c>
      <c r="B356" s="11" t="s">
        <v>42</v>
      </c>
      <c r="C356" s="11" t="s">
        <v>28</v>
      </c>
      <c r="D356" s="11" t="s">
        <v>62</v>
      </c>
      <c r="E356" s="11" t="s">
        <v>63</v>
      </c>
      <c r="F356" s="11" t="s">
        <v>32</v>
      </c>
      <c r="G356" s="11" t="s">
        <v>64</v>
      </c>
      <c r="H356" s="11" t="s">
        <v>34</v>
      </c>
      <c r="I356" s="11" t="s">
        <v>28</v>
      </c>
      <c r="J356" s="19" t="s">
        <v>323</v>
      </c>
      <c r="K356" s="34">
        <v>475474793</v>
      </c>
      <c r="L356" s="34">
        <v>497131637</v>
      </c>
      <c r="M356" s="34">
        <v>0</v>
      </c>
      <c r="N356" s="34">
        <v>0</v>
      </c>
      <c r="O356" s="34">
        <v>497131637</v>
      </c>
      <c r="P356" s="34">
        <v>0</v>
      </c>
      <c r="Q356" s="34">
        <v>86372308</v>
      </c>
      <c r="R356" s="34">
        <v>0</v>
      </c>
      <c r="S356" s="34">
        <v>410759329</v>
      </c>
      <c r="T356" s="34">
        <v>410759329</v>
      </c>
      <c r="U356" s="34">
        <v>0</v>
      </c>
      <c r="V356" s="34">
        <v>0</v>
      </c>
      <c r="W356" s="34">
        <v>0</v>
      </c>
      <c r="X356" s="34">
        <v>0</v>
      </c>
      <c r="Y356" s="12">
        <f t="shared" si="54"/>
        <v>0.82625867763873573</v>
      </c>
      <c r="Z356" s="12">
        <f t="shared" si="55"/>
        <v>0.82625867763873573</v>
      </c>
      <c r="AA356" s="12">
        <f t="shared" si="56"/>
        <v>0.17374132236126424</v>
      </c>
      <c r="AB356" s="12">
        <f t="shared" si="57"/>
        <v>1</v>
      </c>
    </row>
    <row r="357" spans="1:28" s="17" customFormat="1" ht="43.5" hidden="1" outlineLevel="4" x14ac:dyDescent="0.35">
      <c r="A357" s="11" t="s">
        <v>262</v>
      </c>
      <c r="B357" s="11" t="s">
        <v>42</v>
      </c>
      <c r="C357" s="11" t="s">
        <v>28</v>
      </c>
      <c r="D357" s="11" t="s">
        <v>65</v>
      </c>
      <c r="E357" s="11" t="s">
        <v>63</v>
      </c>
      <c r="F357" s="11" t="s">
        <v>32</v>
      </c>
      <c r="G357" s="11" t="s">
        <v>64</v>
      </c>
      <c r="H357" s="11" t="s">
        <v>34</v>
      </c>
      <c r="I357" s="11" t="s">
        <v>28</v>
      </c>
      <c r="J357" s="19" t="s">
        <v>324</v>
      </c>
      <c r="K357" s="34">
        <v>25701340</v>
      </c>
      <c r="L357" s="34">
        <v>28604413</v>
      </c>
      <c r="M357" s="34">
        <v>0</v>
      </c>
      <c r="N357" s="34">
        <v>0</v>
      </c>
      <c r="O357" s="34">
        <v>28604413</v>
      </c>
      <c r="P357" s="34">
        <v>0</v>
      </c>
      <c r="Q357" s="34">
        <v>6401351</v>
      </c>
      <c r="R357" s="34">
        <v>0</v>
      </c>
      <c r="S357" s="34">
        <v>22203062</v>
      </c>
      <c r="T357" s="34">
        <v>22203062</v>
      </c>
      <c r="U357" s="34">
        <v>0</v>
      </c>
      <c r="V357" s="34">
        <v>0</v>
      </c>
      <c r="W357" s="34">
        <v>0</v>
      </c>
      <c r="X357" s="34">
        <v>0</v>
      </c>
      <c r="Y357" s="12">
        <f t="shared" si="54"/>
        <v>0.7762110692500489</v>
      </c>
      <c r="Z357" s="12">
        <f t="shared" si="55"/>
        <v>0.7762110692500489</v>
      </c>
      <c r="AA357" s="12">
        <f t="shared" si="56"/>
        <v>0.22378893074995107</v>
      </c>
      <c r="AB357" s="12">
        <f t="shared" si="57"/>
        <v>1</v>
      </c>
    </row>
    <row r="358" spans="1:28" s="17" customFormat="1" ht="87" hidden="1" outlineLevel="4" x14ac:dyDescent="0.35">
      <c r="A358" s="11" t="s">
        <v>262</v>
      </c>
      <c r="B358" s="11" t="s">
        <v>42</v>
      </c>
      <c r="C358" s="11" t="s">
        <v>28</v>
      </c>
      <c r="D358" s="11" t="s">
        <v>66</v>
      </c>
      <c r="E358" s="11" t="s">
        <v>63</v>
      </c>
      <c r="F358" s="11" t="s">
        <v>32</v>
      </c>
      <c r="G358" s="11" t="s">
        <v>64</v>
      </c>
      <c r="H358" s="11" t="s">
        <v>34</v>
      </c>
      <c r="I358" s="11" t="s">
        <v>28</v>
      </c>
      <c r="J358" s="19" t="s">
        <v>325</v>
      </c>
      <c r="K358" s="34">
        <v>90456757</v>
      </c>
      <c r="L358" s="34">
        <v>85707254</v>
      </c>
      <c r="M358" s="34">
        <v>0</v>
      </c>
      <c r="N358" s="34">
        <v>0</v>
      </c>
      <c r="O358" s="34">
        <v>85707254</v>
      </c>
      <c r="P358" s="34">
        <v>0</v>
      </c>
      <c r="Q358" s="34">
        <v>23072949</v>
      </c>
      <c r="R358" s="34">
        <v>0</v>
      </c>
      <c r="S358" s="34">
        <v>62634305</v>
      </c>
      <c r="T358" s="34">
        <v>62634305</v>
      </c>
      <c r="U358" s="34">
        <v>0</v>
      </c>
      <c r="V358" s="34">
        <v>0</v>
      </c>
      <c r="W358" s="34">
        <v>0</v>
      </c>
      <c r="X358" s="34">
        <v>0</v>
      </c>
      <c r="Y358" s="12">
        <f t="shared" si="54"/>
        <v>0.73079351019693151</v>
      </c>
      <c r="Z358" s="12">
        <f t="shared" si="55"/>
        <v>0.73079351019693151</v>
      </c>
      <c r="AA358" s="12">
        <f t="shared" si="56"/>
        <v>0.26920648980306849</v>
      </c>
      <c r="AB358" s="12">
        <f t="shared" si="57"/>
        <v>1</v>
      </c>
    </row>
    <row r="359" spans="1:28" s="17" customFormat="1" ht="58" hidden="1" outlineLevel="4" x14ac:dyDescent="0.35">
      <c r="A359" s="11" t="s">
        <v>262</v>
      </c>
      <c r="B359" s="11" t="s">
        <v>42</v>
      </c>
      <c r="C359" s="11" t="s">
        <v>28</v>
      </c>
      <c r="D359" s="11" t="s">
        <v>67</v>
      </c>
      <c r="E359" s="11" t="s">
        <v>63</v>
      </c>
      <c r="F359" s="11" t="s">
        <v>32</v>
      </c>
      <c r="G359" s="11" t="s">
        <v>64</v>
      </c>
      <c r="H359" s="11" t="s">
        <v>34</v>
      </c>
      <c r="I359" s="11" t="s">
        <v>28</v>
      </c>
      <c r="J359" s="19" t="s">
        <v>326</v>
      </c>
      <c r="K359" s="34">
        <v>154208041</v>
      </c>
      <c r="L359" s="34">
        <v>161226476</v>
      </c>
      <c r="M359" s="34">
        <v>0</v>
      </c>
      <c r="N359" s="34">
        <v>0</v>
      </c>
      <c r="O359" s="34">
        <v>161226476</v>
      </c>
      <c r="P359" s="34">
        <v>0</v>
      </c>
      <c r="Q359" s="34">
        <v>28008342</v>
      </c>
      <c r="R359" s="34">
        <v>0</v>
      </c>
      <c r="S359" s="34">
        <v>133218134</v>
      </c>
      <c r="T359" s="34">
        <v>133218134</v>
      </c>
      <c r="U359" s="34">
        <v>0</v>
      </c>
      <c r="V359" s="34">
        <v>0</v>
      </c>
      <c r="W359" s="34">
        <v>0</v>
      </c>
      <c r="X359" s="34">
        <v>0</v>
      </c>
      <c r="Y359" s="12">
        <f t="shared" si="54"/>
        <v>0.82627951255350884</v>
      </c>
      <c r="Z359" s="12">
        <f t="shared" si="55"/>
        <v>0.82627951255350884</v>
      </c>
      <c r="AA359" s="12">
        <f t="shared" si="56"/>
        <v>0.1737204874464911</v>
      </c>
      <c r="AB359" s="12">
        <f t="shared" si="57"/>
        <v>1</v>
      </c>
    </row>
    <row r="360" spans="1:28" s="17" customFormat="1" ht="58" hidden="1" outlineLevel="4" x14ac:dyDescent="0.35">
      <c r="A360" s="11" t="s">
        <v>262</v>
      </c>
      <c r="B360" s="11" t="s">
        <v>42</v>
      </c>
      <c r="C360" s="11" t="s">
        <v>28</v>
      </c>
      <c r="D360" s="11" t="s">
        <v>68</v>
      </c>
      <c r="E360" s="11" t="s">
        <v>63</v>
      </c>
      <c r="F360" s="11" t="s">
        <v>32</v>
      </c>
      <c r="G360" s="11" t="s">
        <v>64</v>
      </c>
      <c r="H360" s="11" t="s">
        <v>34</v>
      </c>
      <c r="I360" s="11" t="s">
        <v>28</v>
      </c>
      <c r="J360" s="19" t="s">
        <v>327</v>
      </c>
      <c r="K360" s="34">
        <v>77104020</v>
      </c>
      <c r="L360" s="34">
        <v>81713238</v>
      </c>
      <c r="M360" s="34">
        <v>0</v>
      </c>
      <c r="N360" s="34">
        <v>0</v>
      </c>
      <c r="O360" s="34">
        <v>81713238</v>
      </c>
      <c r="P360" s="34">
        <v>0</v>
      </c>
      <c r="Q360" s="34">
        <v>15103985</v>
      </c>
      <c r="R360" s="34">
        <v>0</v>
      </c>
      <c r="S360" s="34">
        <v>66609253</v>
      </c>
      <c r="T360" s="34">
        <v>66609253</v>
      </c>
      <c r="U360" s="34">
        <v>0</v>
      </c>
      <c r="V360" s="34">
        <v>0</v>
      </c>
      <c r="W360" s="34">
        <v>0</v>
      </c>
      <c r="X360" s="34">
        <v>0</v>
      </c>
      <c r="Y360" s="12">
        <f t="shared" si="54"/>
        <v>0.81515865275097776</v>
      </c>
      <c r="Z360" s="12">
        <f t="shared" si="55"/>
        <v>0.81515865275097776</v>
      </c>
      <c r="AA360" s="12">
        <f t="shared" si="56"/>
        <v>0.18484134724902224</v>
      </c>
      <c r="AB360" s="12">
        <f t="shared" si="57"/>
        <v>1</v>
      </c>
    </row>
    <row r="361" spans="1:28" s="17" customFormat="1" ht="43.5" hidden="1" outlineLevel="4" x14ac:dyDescent="0.35">
      <c r="A361" s="11" t="s">
        <v>262</v>
      </c>
      <c r="B361" s="11" t="s">
        <v>42</v>
      </c>
      <c r="C361" s="11" t="s">
        <v>28</v>
      </c>
      <c r="D361" s="11" t="s">
        <v>69</v>
      </c>
      <c r="E361" s="11" t="s">
        <v>63</v>
      </c>
      <c r="F361" s="11" t="s">
        <v>32</v>
      </c>
      <c r="G361" s="11" t="s">
        <v>64</v>
      </c>
      <c r="H361" s="11" t="s">
        <v>34</v>
      </c>
      <c r="I361" s="11" t="s">
        <v>28</v>
      </c>
      <c r="J361" s="19" t="s">
        <v>328</v>
      </c>
      <c r="K361" s="34">
        <v>195684855</v>
      </c>
      <c r="L361" s="34">
        <v>212257915.56</v>
      </c>
      <c r="M361" s="34">
        <v>0</v>
      </c>
      <c r="N361" s="34">
        <v>0</v>
      </c>
      <c r="O361" s="34">
        <v>212257915.56</v>
      </c>
      <c r="P361" s="34">
        <v>0</v>
      </c>
      <c r="Q361" s="34">
        <v>0</v>
      </c>
      <c r="R361" s="34">
        <v>0</v>
      </c>
      <c r="S361" s="34">
        <v>194886722</v>
      </c>
      <c r="T361" s="34">
        <v>194886722</v>
      </c>
      <c r="U361" s="34">
        <v>17371193.559999999</v>
      </c>
      <c r="V361" s="34">
        <v>17371193.559999999</v>
      </c>
      <c r="W361" s="34">
        <v>0</v>
      </c>
      <c r="X361" s="34">
        <v>17371193.560000002</v>
      </c>
      <c r="Y361" s="12">
        <f t="shared" si="54"/>
        <v>0.91815997290763185</v>
      </c>
      <c r="Z361" s="12">
        <f t="shared" si="55"/>
        <v>0.91815997290763185</v>
      </c>
      <c r="AA361" s="12">
        <f t="shared" si="56"/>
        <v>0</v>
      </c>
      <c r="AB361" s="12">
        <f t="shared" si="57"/>
        <v>0.91815997290763185</v>
      </c>
    </row>
    <row r="362" spans="1:28" s="17" customFormat="1" hidden="1" outlineLevel="3" x14ac:dyDescent="0.35">
      <c r="A362" s="45"/>
      <c r="B362" s="45"/>
      <c r="C362" s="45" t="s">
        <v>488</v>
      </c>
      <c r="D362" s="45"/>
      <c r="E362" s="45"/>
      <c r="F362" s="45"/>
      <c r="G362" s="45"/>
      <c r="H362" s="45"/>
      <c r="I362" s="45"/>
      <c r="J362" s="46"/>
      <c r="K362" s="47">
        <f t="shared" ref="K362:X362" si="63">SUBTOTAL(9,K348:K361)</f>
        <v>7014115207</v>
      </c>
      <c r="L362" s="47">
        <f t="shared" si="63"/>
        <v>6937195328.5600004</v>
      </c>
      <c r="M362" s="47">
        <f t="shared" si="63"/>
        <v>0</v>
      </c>
      <c r="N362" s="47">
        <f t="shared" si="63"/>
        <v>0</v>
      </c>
      <c r="O362" s="47">
        <f t="shared" si="63"/>
        <v>6937195328.5600004</v>
      </c>
      <c r="P362" s="47">
        <f t="shared" si="63"/>
        <v>0</v>
      </c>
      <c r="Q362" s="47">
        <f t="shared" si="63"/>
        <v>159225778.43000001</v>
      </c>
      <c r="R362" s="47">
        <f t="shared" si="63"/>
        <v>0</v>
      </c>
      <c r="S362" s="47">
        <f t="shared" si="63"/>
        <v>5321307033.460001</v>
      </c>
      <c r="T362" s="47">
        <f t="shared" si="63"/>
        <v>5321307033.460001</v>
      </c>
      <c r="U362" s="47">
        <f t="shared" si="63"/>
        <v>1456662516.6699998</v>
      </c>
      <c r="V362" s="47">
        <f t="shared" si="63"/>
        <v>1456662516.6699998</v>
      </c>
      <c r="W362" s="47">
        <f t="shared" si="63"/>
        <v>0</v>
      </c>
      <c r="X362" s="47">
        <f t="shared" si="63"/>
        <v>1456662516.6699998</v>
      </c>
      <c r="Y362" s="48">
        <f t="shared" si="54"/>
        <v>0.76706893512894347</v>
      </c>
      <c r="Z362" s="48">
        <f t="shared" si="55"/>
        <v>0.76706893512894347</v>
      </c>
      <c r="AA362" s="48">
        <f t="shared" si="56"/>
        <v>2.2952471552080623E-2</v>
      </c>
      <c r="AB362" s="48">
        <f t="shared" si="57"/>
        <v>0.79002140668102405</v>
      </c>
    </row>
    <row r="363" spans="1:28" s="17" customFormat="1" hidden="1" outlineLevel="4" x14ac:dyDescent="0.35">
      <c r="A363" s="11" t="s">
        <v>262</v>
      </c>
      <c r="B363" s="11" t="s">
        <v>42</v>
      </c>
      <c r="C363" s="11" t="s">
        <v>29</v>
      </c>
      <c r="D363" s="11" t="s">
        <v>263</v>
      </c>
      <c r="E363" s="11" t="s">
        <v>31</v>
      </c>
      <c r="F363" s="11" t="s">
        <v>32</v>
      </c>
      <c r="G363" s="11" t="s">
        <v>33</v>
      </c>
      <c r="H363" s="11" t="s">
        <v>34</v>
      </c>
      <c r="I363" s="11" t="s">
        <v>28</v>
      </c>
      <c r="J363" s="19" t="s">
        <v>264</v>
      </c>
      <c r="K363" s="34">
        <v>4982606496</v>
      </c>
      <c r="L363" s="34">
        <v>1514731252</v>
      </c>
      <c r="M363" s="34">
        <v>0</v>
      </c>
      <c r="N363" s="34">
        <v>0</v>
      </c>
      <c r="O363" s="34">
        <v>1514731252</v>
      </c>
      <c r="P363" s="34">
        <v>315524241.89999998</v>
      </c>
      <c r="Q363" s="34">
        <v>37901192.07</v>
      </c>
      <c r="R363" s="34">
        <v>14366578.359999999</v>
      </c>
      <c r="S363" s="34">
        <v>1032612947.99</v>
      </c>
      <c r="T363" s="34">
        <v>938790596.00999999</v>
      </c>
      <c r="U363" s="34">
        <v>114326291.68000001</v>
      </c>
      <c r="V363" s="34">
        <v>114326291.68000001</v>
      </c>
      <c r="W363" s="34">
        <v>0</v>
      </c>
      <c r="X363" s="34">
        <v>114326291.68000001</v>
      </c>
      <c r="Y363" s="12">
        <f t="shared" si="54"/>
        <v>0.68171363509307192</v>
      </c>
      <c r="Z363" s="12">
        <f t="shared" si="55"/>
        <v>0.68171363509307192</v>
      </c>
      <c r="AA363" s="12">
        <f t="shared" si="56"/>
        <v>0.24281007726247136</v>
      </c>
      <c r="AB363" s="12">
        <f t="shared" si="57"/>
        <v>0.92452371235554331</v>
      </c>
    </row>
    <row r="364" spans="1:28" s="17" customFormat="1" hidden="1" outlineLevel="4" x14ac:dyDescent="0.35">
      <c r="A364" s="11" t="s">
        <v>262</v>
      </c>
      <c r="B364" s="11" t="s">
        <v>42</v>
      </c>
      <c r="C364" s="11" t="s">
        <v>29</v>
      </c>
      <c r="D364" s="11" t="s">
        <v>160</v>
      </c>
      <c r="E364" s="11" t="s">
        <v>31</v>
      </c>
      <c r="F364" s="11" t="s">
        <v>32</v>
      </c>
      <c r="G364" s="11" t="s">
        <v>33</v>
      </c>
      <c r="H364" s="11" t="s">
        <v>34</v>
      </c>
      <c r="I364" s="11" t="s">
        <v>28</v>
      </c>
      <c r="J364" s="19" t="s">
        <v>161</v>
      </c>
      <c r="K364" s="34">
        <v>15314982035</v>
      </c>
      <c r="L364" s="34">
        <v>17617402432</v>
      </c>
      <c r="M364" s="34">
        <v>0</v>
      </c>
      <c r="N364" s="34">
        <v>0</v>
      </c>
      <c r="O364" s="34">
        <v>17617402432</v>
      </c>
      <c r="P364" s="34">
        <v>979766515.52999997</v>
      </c>
      <c r="Q364" s="34">
        <v>2061289748.1700001</v>
      </c>
      <c r="R364" s="34">
        <v>515321988.49000001</v>
      </c>
      <c r="S364" s="34">
        <v>9209729819.0300007</v>
      </c>
      <c r="T364" s="34">
        <v>9209729819.0300007</v>
      </c>
      <c r="U364" s="34">
        <v>4851294360.7799997</v>
      </c>
      <c r="V364" s="34">
        <v>4851294360.7799997</v>
      </c>
      <c r="W364" s="34">
        <v>0</v>
      </c>
      <c r="X364" s="34">
        <v>4851294360.7799988</v>
      </c>
      <c r="Y364" s="12">
        <f t="shared" si="54"/>
        <v>0.52276320840021107</v>
      </c>
      <c r="Z364" s="12">
        <f t="shared" si="55"/>
        <v>0.52276320840021107</v>
      </c>
      <c r="AA364" s="12">
        <f t="shared" si="56"/>
        <v>0.20186734485500793</v>
      </c>
      <c r="AB364" s="12">
        <f t="shared" si="57"/>
        <v>0.72463055325521897</v>
      </c>
    </row>
    <row r="365" spans="1:28" s="17" customFormat="1" hidden="1" outlineLevel="4" x14ac:dyDescent="0.35">
      <c r="A365" s="11" t="s">
        <v>262</v>
      </c>
      <c r="B365" s="11" t="s">
        <v>42</v>
      </c>
      <c r="C365" s="11" t="s">
        <v>29</v>
      </c>
      <c r="D365" s="11" t="s">
        <v>162</v>
      </c>
      <c r="E365" s="11" t="s">
        <v>31</v>
      </c>
      <c r="F365" s="11" t="s">
        <v>32</v>
      </c>
      <c r="G365" s="11" t="s">
        <v>33</v>
      </c>
      <c r="H365" s="11" t="s">
        <v>34</v>
      </c>
      <c r="I365" s="11" t="s">
        <v>28</v>
      </c>
      <c r="J365" s="19" t="s">
        <v>163</v>
      </c>
      <c r="K365" s="34">
        <v>0</v>
      </c>
      <c r="L365" s="34">
        <v>0</v>
      </c>
      <c r="M365" s="34">
        <v>0</v>
      </c>
      <c r="N365" s="34">
        <v>0</v>
      </c>
      <c r="O365" s="34">
        <v>0</v>
      </c>
      <c r="P365" s="34">
        <v>0</v>
      </c>
      <c r="Q365" s="34">
        <v>0</v>
      </c>
      <c r="R365" s="34">
        <v>0</v>
      </c>
      <c r="S365" s="34">
        <v>0</v>
      </c>
      <c r="T365" s="34">
        <v>0</v>
      </c>
      <c r="U365" s="34">
        <v>0</v>
      </c>
      <c r="V365" s="34">
        <v>0</v>
      </c>
      <c r="W365" s="34">
        <v>0</v>
      </c>
      <c r="X365" s="34">
        <v>0</v>
      </c>
      <c r="Y365" s="12">
        <f t="shared" si="54"/>
        <v>0</v>
      </c>
      <c r="Z365" s="12">
        <f t="shared" si="55"/>
        <v>0</v>
      </c>
      <c r="AA365" s="12">
        <f t="shared" si="56"/>
        <v>0</v>
      </c>
      <c r="AB365" s="12">
        <f t="shared" si="57"/>
        <v>0</v>
      </c>
    </row>
    <row r="366" spans="1:28" s="17" customFormat="1" hidden="1" outlineLevel="4" x14ac:dyDescent="0.35">
      <c r="A366" s="11" t="s">
        <v>262</v>
      </c>
      <c r="B366" s="11" t="s">
        <v>42</v>
      </c>
      <c r="C366" s="11" t="s">
        <v>29</v>
      </c>
      <c r="D366" s="11" t="s">
        <v>76</v>
      </c>
      <c r="E366" s="11" t="s">
        <v>31</v>
      </c>
      <c r="F366" s="11" t="s">
        <v>32</v>
      </c>
      <c r="G366" s="11" t="s">
        <v>33</v>
      </c>
      <c r="H366" s="11" t="s">
        <v>34</v>
      </c>
      <c r="I366" s="11" t="s">
        <v>28</v>
      </c>
      <c r="J366" s="19" t="s">
        <v>77</v>
      </c>
      <c r="K366" s="34">
        <v>0</v>
      </c>
      <c r="L366" s="34">
        <v>60000000</v>
      </c>
      <c r="M366" s="34">
        <v>0</v>
      </c>
      <c r="N366" s="34">
        <v>0</v>
      </c>
      <c r="O366" s="34">
        <v>60000000</v>
      </c>
      <c r="P366" s="34">
        <v>0</v>
      </c>
      <c r="Q366" s="34">
        <v>0</v>
      </c>
      <c r="R366" s="34">
        <v>0</v>
      </c>
      <c r="S366" s="34">
        <v>0</v>
      </c>
      <c r="T366" s="34">
        <v>0</v>
      </c>
      <c r="U366" s="34">
        <v>60000000</v>
      </c>
      <c r="V366" s="34">
        <v>60000000</v>
      </c>
      <c r="W366" s="34">
        <v>0</v>
      </c>
      <c r="X366" s="34">
        <v>60000000</v>
      </c>
      <c r="Y366" s="12">
        <f t="shared" si="54"/>
        <v>0</v>
      </c>
      <c r="Z366" s="12">
        <f t="shared" si="55"/>
        <v>0</v>
      </c>
      <c r="AA366" s="12">
        <f t="shared" si="56"/>
        <v>0</v>
      </c>
      <c r="AB366" s="12">
        <f t="shared" si="57"/>
        <v>0</v>
      </c>
    </row>
    <row r="367" spans="1:28" s="17" customFormat="1" ht="174" hidden="1" outlineLevel="4" x14ac:dyDescent="0.35">
      <c r="A367" s="11" t="s">
        <v>262</v>
      </c>
      <c r="B367" s="11" t="s">
        <v>42</v>
      </c>
      <c r="C367" s="11" t="s">
        <v>29</v>
      </c>
      <c r="D367" s="11" t="s">
        <v>265</v>
      </c>
      <c r="E367" s="11" t="s">
        <v>31</v>
      </c>
      <c r="F367" s="11" t="s">
        <v>32</v>
      </c>
      <c r="G367" s="11" t="s">
        <v>33</v>
      </c>
      <c r="H367" s="11" t="s">
        <v>34</v>
      </c>
      <c r="I367" s="11" t="s">
        <v>28</v>
      </c>
      <c r="J367" s="19" t="s">
        <v>375</v>
      </c>
      <c r="K367" s="34">
        <v>200000000</v>
      </c>
      <c r="L367" s="34">
        <v>91894</v>
      </c>
      <c r="M367" s="34">
        <v>0</v>
      </c>
      <c r="N367" s="34">
        <v>0</v>
      </c>
      <c r="O367" s="34">
        <v>91894</v>
      </c>
      <c r="P367" s="34">
        <v>0</v>
      </c>
      <c r="Q367" s="34">
        <v>0</v>
      </c>
      <c r="R367" s="34">
        <v>0</v>
      </c>
      <c r="S367" s="34">
        <v>0</v>
      </c>
      <c r="T367" s="34">
        <v>0</v>
      </c>
      <c r="U367" s="34">
        <v>91894</v>
      </c>
      <c r="V367" s="34">
        <v>91894</v>
      </c>
      <c r="W367" s="34">
        <v>0</v>
      </c>
      <c r="X367" s="34">
        <v>91894</v>
      </c>
      <c r="Y367" s="12">
        <f t="shared" si="54"/>
        <v>0</v>
      </c>
      <c r="Z367" s="12">
        <f t="shared" si="55"/>
        <v>0</v>
      </c>
      <c r="AA367" s="12">
        <f t="shared" si="56"/>
        <v>0</v>
      </c>
      <c r="AB367" s="12">
        <f t="shared" si="57"/>
        <v>0</v>
      </c>
    </row>
    <row r="368" spans="1:28" s="17" customFormat="1" hidden="1" outlineLevel="4" x14ac:dyDescent="0.35">
      <c r="A368" s="11" t="s">
        <v>262</v>
      </c>
      <c r="B368" s="11" t="s">
        <v>42</v>
      </c>
      <c r="C368" s="11" t="s">
        <v>29</v>
      </c>
      <c r="D368" s="11" t="s">
        <v>80</v>
      </c>
      <c r="E368" s="11" t="s">
        <v>31</v>
      </c>
      <c r="F368" s="11" t="s">
        <v>32</v>
      </c>
      <c r="G368" s="11" t="s">
        <v>33</v>
      </c>
      <c r="H368" s="11" t="s">
        <v>34</v>
      </c>
      <c r="I368" s="11" t="s">
        <v>28</v>
      </c>
      <c r="J368" s="19" t="s">
        <v>81</v>
      </c>
      <c r="K368" s="34">
        <v>2500000</v>
      </c>
      <c r="L368" s="34">
        <v>5187958</v>
      </c>
      <c r="M368" s="34">
        <v>0</v>
      </c>
      <c r="N368" s="34">
        <v>0</v>
      </c>
      <c r="O368" s="34">
        <v>5187958</v>
      </c>
      <c r="P368" s="34">
        <v>0</v>
      </c>
      <c r="Q368" s="34">
        <v>4591616.34</v>
      </c>
      <c r="R368" s="34">
        <v>0</v>
      </c>
      <c r="S368" s="34">
        <v>579632.66</v>
      </c>
      <c r="T368" s="34">
        <v>579632.66</v>
      </c>
      <c r="U368" s="34">
        <v>16709</v>
      </c>
      <c r="V368" s="34">
        <v>16709</v>
      </c>
      <c r="W368" s="34">
        <v>0</v>
      </c>
      <c r="X368" s="34">
        <v>16709.000000000116</v>
      </c>
      <c r="Y368" s="12">
        <f t="shared" si="54"/>
        <v>0.11172655214248073</v>
      </c>
      <c r="Z368" s="12">
        <f t="shared" si="55"/>
        <v>0.11172655214248073</v>
      </c>
      <c r="AA368" s="12">
        <f t="shared" si="56"/>
        <v>0.88505272016465819</v>
      </c>
      <c r="AB368" s="12">
        <f t="shared" si="57"/>
        <v>0.99677927230713892</v>
      </c>
    </row>
    <row r="369" spans="1:28" s="17" customFormat="1" hidden="1" outlineLevel="4" x14ac:dyDescent="0.35">
      <c r="A369" s="11" t="s">
        <v>262</v>
      </c>
      <c r="B369" s="11" t="s">
        <v>42</v>
      </c>
      <c r="C369" s="11" t="s">
        <v>29</v>
      </c>
      <c r="D369" s="11" t="s">
        <v>82</v>
      </c>
      <c r="E369" s="11" t="s">
        <v>31</v>
      </c>
      <c r="F369" s="11" t="s">
        <v>32</v>
      </c>
      <c r="G369" s="11" t="s">
        <v>33</v>
      </c>
      <c r="H369" s="11" t="s">
        <v>34</v>
      </c>
      <c r="I369" s="11" t="s">
        <v>28</v>
      </c>
      <c r="J369" s="19" t="s">
        <v>83</v>
      </c>
      <c r="K369" s="34">
        <v>45000000</v>
      </c>
      <c r="L369" s="34">
        <v>51623210</v>
      </c>
      <c r="M369" s="34">
        <v>0</v>
      </c>
      <c r="N369" s="34">
        <v>0</v>
      </c>
      <c r="O369" s="34">
        <v>51623210</v>
      </c>
      <c r="P369" s="34">
        <v>0</v>
      </c>
      <c r="Q369" s="34">
        <v>33830609.600000001</v>
      </c>
      <c r="R369" s="34">
        <v>0</v>
      </c>
      <c r="S369" s="34">
        <v>16506900.4</v>
      </c>
      <c r="T369" s="34">
        <v>16506900.4</v>
      </c>
      <c r="U369" s="34">
        <v>1285700</v>
      </c>
      <c r="V369" s="34">
        <v>1285700</v>
      </c>
      <c r="W369" s="34">
        <v>0</v>
      </c>
      <c r="X369" s="34">
        <v>1285699.9999999981</v>
      </c>
      <c r="Y369" s="12">
        <f t="shared" si="54"/>
        <v>0.31975734170734443</v>
      </c>
      <c r="Z369" s="12">
        <f t="shared" si="55"/>
        <v>0.31975734170734443</v>
      </c>
      <c r="AA369" s="12">
        <f t="shared" si="56"/>
        <v>0.65533719425816417</v>
      </c>
      <c r="AB369" s="12">
        <f t="shared" si="57"/>
        <v>0.97509453596550855</v>
      </c>
    </row>
    <row r="370" spans="1:28" s="17" customFormat="1" hidden="1" outlineLevel="4" x14ac:dyDescent="0.35">
      <c r="A370" s="11" t="s">
        <v>262</v>
      </c>
      <c r="B370" s="11" t="s">
        <v>42</v>
      </c>
      <c r="C370" s="11" t="s">
        <v>29</v>
      </c>
      <c r="D370" s="11" t="s">
        <v>88</v>
      </c>
      <c r="E370" s="11" t="s">
        <v>31</v>
      </c>
      <c r="F370" s="11" t="s">
        <v>32</v>
      </c>
      <c r="G370" s="11" t="s">
        <v>33</v>
      </c>
      <c r="H370" s="11" t="s">
        <v>34</v>
      </c>
      <c r="I370" s="11" t="s">
        <v>28</v>
      </c>
      <c r="J370" s="19" t="s">
        <v>89</v>
      </c>
      <c r="K370" s="34">
        <v>6623210</v>
      </c>
      <c r="L370" s="34">
        <v>0</v>
      </c>
      <c r="M370" s="34">
        <v>0</v>
      </c>
      <c r="N370" s="34">
        <v>0</v>
      </c>
      <c r="O370" s="34">
        <v>0</v>
      </c>
      <c r="P370" s="34">
        <v>0</v>
      </c>
      <c r="Q370" s="34">
        <v>0</v>
      </c>
      <c r="R370" s="34">
        <v>0</v>
      </c>
      <c r="S370" s="34">
        <v>0</v>
      </c>
      <c r="T370" s="34">
        <v>0</v>
      </c>
      <c r="U370" s="34">
        <v>0</v>
      </c>
      <c r="V370" s="34">
        <v>0</v>
      </c>
      <c r="W370" s="34">
        <v>0</v>
      </c>
      <c r="X370" s="34">
        <v>0</v>
      </c>
      <c r="Y370" s="12">
        <f t="shared" si="54"/>
        <v>0</v>
      </c>
      <c r="Z370" s="12">
        <f t="shared" si="55"/>
        <v>0</v>
      </c>
      <c r="AA370" s="12">
        <f t="shared" si="56"/>
        <v>0</v>
      </c>
      <c r="AB370" s="12">
        <f t="shared" si="57"/>
        <v>0</v>
      </c>
    </row>
    <row r="371" spans="1:28" s="17" customFormat="1" ht="87" hidden="1" outlineLevel="4" x14ac:dyDescent="0.35">
      <c r="A371" s="11" t="s">
        <v>262</v>
      </c>
      <c r="B371" s="11" t="s">
        <v>42</v>
      </c>
      <c r="C371" s="11" t="s">
        <v>29</v>
      </c>
      <c r="D371" s="11" t="s">
        <v>90</v>
      </c>
      <c r="E371" s="11" t="s">
        <v>31</v>
      </c>
      <c r="F371" s="11" t="s">
        <v>32</v>
      </c>
      <c r="G371" s="11" t="s">
        <v>33</v>
      </c>
      <c r="H371" s="11" t="s">
        <v>34</v>
      </c>
      <c r="I371" s="11" t="s">
        <v>28</v>
      </c>
      <c r="J371" s="19" t="s">
        <v>266</v>
      </c>
      <c r="K371" s="34">
        <v>6500000</v>
      </c>
      <c r="L371" s="34">
        <v>3000000</v>
      </c>
      <c r="M371" s="34">
        <v>0</v>
      </c>
      <c r="N371" s="34">
        <v>0</v>
      </c>
      <c r="O371" s="34">
        <v>3000000</v>
      </c>
      <c r="P371" s="34">
        <v>2985540</v>
      </c>
      <c r="Q371" s="34">
        <v>0</v>
      </c>
      <c r="R371" s="34">
        <v>0</v>
      </c>
      <c r="S371" s="34">
        <v>0</v>
      </c>
      <c r="T371" s="34">
        <v>0</v>
      </c>
      <c r="U371" s="34">
        <v>14460</v>
      </c>
      <c r="V371" s="34">
        <v>14460</v>
      </c>
      <c r="W371" s="34">
        <v>0</v>
      </c>
      <c r="X371" s="34">
        <v>14460</v>
      </c>
      <c r="Y371" s="12">
        <f t="shared" si="54"/>
        <v>0</v>
      </c>
      <c r="Z371" s="12">
        <f t="shared" si="55"/>
        <v>0</v>
      </c>
      <c r="AA371" s="12">
        <f t="shared" si="56"/>
        <v>0.99517999999999995</v>
      </c>
      <c r="AB371" s="12">
        <f t="shared" si="57"/>
        <v>0.99517999999999995</v>
      </c>
    </row>
    <row r="372" spans="1:28" s="17" customFormat="1" hidden="1" outlineLevel="4" x14ac:dyDescent="0.35">
      <c r="A372" s="11" t="s">
        <v>262</v>
      </c>
      <c r="B372" s="11" t="s">
        <v>42</v>
      </c>
      <c r="C372" s="11" t="s">
        <v>29</v>
      </c>
      <c r="D372" s="11" t="s">
        <v>172</v>
      </c>
      <c r="E372" s="11" t="s">
        <v>31</v>
      </c>
      <c r="F372" s="11" t="s">
        <v>32</v>
      </c>
      <c r="G372" s="11" t="s">
        <v>33</v>
      </c>
      <c r="H372" s="11" t="s">
        <v>34</v>
      </c>
      <c r="I372" s="11" t="s">
        <v>28</v>
      </c>
      <c r="J372" s="19" t="s">
        <v>173</v>
      </c>
      <c r="K372" s="34">
        <v>27664499</v>
      </c>
      <c r="L372" s="34">
        <v>23178899</v>
      </c>
      <c r="M372" s="34">
        <v>0</v>
      </c>
      <c r="N372" s="34">
        <v>0</v>
      </c>
      <c r="O372" s="34">
        <v>23178899</v>
      </c>
      <c r="P372" s="34">
        <v>0</v>
      </c>
      <c r="Q372" s="34">
        <v>19901904.57</v>
      </c>
      <c r="R372" s="34">
        <v>0</v>
      </c>
      <c r="S372" s="34">
        <v>3147977.73</v>
      </c>
      <c r="T372" s="34">
        <v>3147977.73</v>
      </c>
      <c r="U372" s="34">
        <v>129016.7</v>
      </c>
      <c r="V372" s="34">
        <v>129016.7</v>
      </c>
      <c r="W372" s="34">
        <v>0</v>
      </c>
      <c r="X372" s="34">
        <v>129016.69999999972</v>
      </c>
      <c r="Y372" s="12">
        <f t="shared" si="54"/>
        <v>0.13581221998508211</v>
      </c>
      <c r="Z372" s="12">
        <f t="shared" si="55"/>
        <v>0.13581221998508211</v>
      </c>
      <c r="AA372" s="12">
        <f t="shared" si="56"/>
        <v>0.85862165282311298</v>
      </c>
      <c r="AB372" s="12">
        <f t="shared" si="57"/>
        <v>0.99443387280819506</v>
      </c>
    </row>
    <row r="373" spans="1:28" s="17" customFormat="1" ht="29" hidden="1" outlineLevel="4" x14ac:dyDescent="0.35">
      <c r="A373" s="11" t="s">
        <v>262</v>
      </c>
      <c r="B373" s="11" t="s">
        <v>42</v>
      </c>
      <c r="C373" s="11" t="s">
        <v>29</v>
      </c>
      <c r="D373" s="11" t="s">
        <v>178</v>
      </c>
      <c r="E373" s="11" t="s">
        <v>31</v>
      </c>
      <c r="F373" s="11" t="s">
        <v>32</v>
      </c>
      <c r="G373" s="11" t="s">
        <v>33</v>
      </c>
      <c r="H373" s="11" t="s">
        <v>34</v>
      </c>
      <c r="I373" s="11" t="s">
        <v>28</v>
      </c>
      <c r="J373" s="19" t="s">
        <v>179</v>
      </c>
      <c r="K373" s="34">
        <v>146042365</v>
      </c>
      <c r="L373" s="34">
        <v>67413565</v>
      </c>
      <c r="M373" s="34">
        <v>0</v>
      </c>
      <c r="N373" s="34">
        <v>0</v>
      </c>
      <c r="O373" s="34">
        <v>67413565</v>
      </c>
      <c r="P373" s="34">
        <v>0</v>
      </c>
      <c r="Q373" s="34">
        <v>9947204.3200000003</v>
      </c>
      <c r="R373" s="34">
        <v>0</v>
      </c>
      <c r="S373" s="34">
        <v>57352969.359999999</v>
      </c>
      <c r="T373" s="34">
        <v>57352969.359999999</v>
      </c>
      <c r="U373" s="34">
        <v>113391.32</v>
      </c>
      <c r="V373" s="34">
        <v>113391.32</v>
      </c>
      <c r="W373" s="34">
        <v>0</v>
      </c>
      <c r="X373" s="34">
        <v>113391.3200000003</v>
      </c>
      <c r="Y373" s="12">
        <f t="shared" si="54"/>
        <v>0.85076303797314379</v>
      </c>
      <c r="Z373" s="12">
        <f t="shared" si="55"/>
        <v>0.85076303797314379</v>
      </c>
      <c r="AA373" s="12">
        <f t="shared" si="56"/>
        <v>0.14755493675493947</v>
      </c>
      <c r="AB373" s="12">
        <f t="shared" si="57"/>
        <v>0.99831797472808326</v>
      </c>
    </row>
    <row r="374" spans="1:28" s="17" customFormat="1" ht="29" hidden="1" outlineLevel="4" x14ac:dyDescent="0.35">
      <c r="A374" s="11" t="s">
        <v>262</v>
      </c>
      <c r="B374" s="11" t="s">
        <v>42</v>
      </c>
      <c r="C374" s="11" t="s">
        <v>29</v>
      </c>
      <c r="D374" s="11" t="s">
        <v>180</v>
      </c>
      <c r="E374" s="11" t="s">
        <v>31</v>
      </c>
      <c r="F374" s="11" t="s">
        <v>32</v>
      </c>
      <c r="G374" s="11" t="s">
        <v>33</v>
      </c>
      <c r="H374" s="11" t="s">
        <v>34</v>
      </c>
      <c r="I374" s="11" t="s">
        <v>28</v>
      </c>
      <c r="J374" s="19" t="s">
        <v>359</v>
      </c>
      <c r="K374" s="34">
        <v>25000000</v>
      </c>
      <c r="L374" s="34">
        <v>22312042</v>
      </c>
      <c r="M374" s="34">
        <v>0</v>
      </c>
      <c r="N374" s="34">
        <v>0</v>
      </c>
      <c r="O374" s="34">
        <v>22312042</v>
      </c>
      <c r="P374" s="34">
        <v>768831.52</v>
      </c>
      <c r="Q374" s="34">
        <v>3987551.48</v>
      </c>
      <c r="R374" s="34">
        <v>0</v>
      </c>
      <c r="S374" s="34">
        <v>11835972.939999999</v>
      </c>
      <c r="T374" s="34">
        <v>11835972.939999999</v>
      </c>
      <c r="U374" s="34">
        <v>5719686.0599999996</v>
      </c>
      <c r="V374" s="34">
        <v>5719686.0599999996</v>
      </c>
      <c r="W374" s="34">
        <v>0</v>
      </c>
      <c r="X374" s="34">
        <v>5719686.0600000005</v>
      </c>
      <c r="Y374" s="12">
        <f t="shared" si="54"/>
        <v>0.53047466206813343</v>
      </c>
      <c r="Z374" s="12">
        <f t="shared" si="55"/>
        <v>0.53047466206813343</v>
      </c>
      <c r="AA374" s="12">
        <f t="shared" si="56"/>
        <v>0.21317560266335103</v>
      </c>
      <c r="AB374" s="12">
        <f t="shared" si="57"/>
        <v>0.74365026473148443</v>
      </c>
    </row>
    <row r="375" spans="1:28" s="17" customFormat="1" ht="29" hidden="1" outlineLevel="4" x14ac:dyDescent="0.35">
      <c r="A375" s="11" t="s">
        <v>262</v>
      </c>
      <c r="B375" s="11" t="s">
        <v>42</v>
      </c>
      <c r="C375" s="11" t="s">
        <v>29</v>
      </c>
      <c r="D375" s="11" t="s">
        <v>92</v>
      </c>
      <c r="E375" s="11" t="s">
        <v>31</v>
      </c>
      <c r="F375" s="11" t="s">
        <v>32</v>
      </c>
      <c r="G375" s="11" t="s">
        <v>33</v>
      </c>
      <c r="H375" s="11" t="s">
        <v>34</v>
      </c>
      <c r="I375" s="11" t="s">
        <v>28</v>
      </c>
      <c r="J375" s="19" t="s">
        <v>93</v>
      </c>
      <c r="K375" s="34">
        <v>175000000</v>
      </c>
      <c r="L375" s="34">
        <v>274190951</v>
      </c>
      <c r="M375" s="34">
        <v>0</v>
      </c>
      <c r="N375" s="34">
        <v>0</v>
      </c>
      <c r="O375" s="34">
        <v>274190951</v>
      </c>
      <c r="P375" s="34">
        <v>0</v>
      </c>
      <c r="Q375" s="34">
        <v>54018052.229999997</v>
      </c>
      <c r="R375" s="34">
        <v>928689.58</v>
      </c>
      <c r="S375" s="34">
        <v>156880931.81999999</v>
      </c>
      <c r="T375" s="34">
        <v>156880931.81999999</v>
      </c>
      <c r="U375" s="34">
        <v>62363277.369999997</v>
      </c>
      <c r="V375" s="34">
        <v>62363277.369999997</v>
      </c>
      <c r="W375" s="34">
        <v>0</v>
      </c>
      <c r="X375" s="34">
        <v>62363277.370000012</v>
      </c>
      <c r="Y375" s="12">
        <f t="shared" si="54"/>
        <v>0.57215940660273645</v>
      </c>
      <c r="Z375" s="12">
        <f t="shared" si="55"/>
        <v>0.57215940660273645</v>
      </c>
      <c r="AA375" s="12">
        <f t="shared" si="56"/>
        <v>0.20039589785732934</v>
      </c>
      <c r="AB375" s="12">
        <f t="shared" si="57"/>
        <v>0.77255530446006582</v>
      </c>
    </row>
    <row r="376" spans="1:28" s="17" customFormat="1" ht="101.5" hidden="1" outlineLevel="4" x14ac:dyDescent="0.35">
      <c r="A376" s="11" t="s">
        <v>262</v>
      </c>
      <c r="B376" s="11" t="s">
        <v>42</v>
      </c>
      <c r="C376" s="11" t="s">
        <v>29</v>
      </c>
      <c r="D376" s="11" t="s">
        <v>30</v>
      </c>
      <c r="E376" s="11" t="s">
        <v>31</v>
      </c>
      <c r="F376" s="11" t="s">
        <v>32</v>
      </c>
      <c r="G376" s="11" t="s">
        <v>33</v>
      </c>
      <c r="H376" s="11" t="s">
        <v>34</v>
      </c>
      <c r="I376" s="11" t="s">
        <v>28</v>
      </c>
      <c r="J376" s="19" t="s">
        <v>94</v>
      </c>
      <c r="K376" s="34">
        <v>0</v>
      </c>
      <c r="L376" s="34">
        <v>5380869.0099999998</v>
      </c>
      <c r="M376" s="34">
        <v>0</v>
      </c>
      <c r="N376" s="34">
        <v>0</v>
      </c>
      <c r="O376" s="34">
        <v>5380869.0099999998</v>
      </c>
      <c r="P376" s="34">
        <v>0</v>
      </c>
      <c r="Q376" s="34">
        <v>0</v>
      </c>
      <c r="R376" s="34">
        <v>0</v>
      </c>
      <c r="S376" s="34">
        <v>0</v>
      </c>
      <c r="T376" s="34">
        <v>0</v>
      </c>
      <c r="U376" s="34">
        <v>5380869.0099999998</v>
      </c>
      <c r="V376" s="34">
        <v>5380869.0099999998</v>
      </c>
      <c r="W376" s="34">
        <v>0</v>
      </c>
      <c r="X376" s="34">
        <v>5380869.0099999998</v>
      </c>
      <c r="Y376" s="12">
        <f t="shared" si="54"/>
        <v>0</v>
      </c>
      <c r="Z376" s="12">
        <f t="shared" si="55"/>
        <v>0</v>
      </c>
      <c r="AA376" s="12">
        <f t="shared" si="56"/>
        <v>0</v>
      </c>
      <c r="AB376" s="12">
        <f t="shared" si="57"/>
        <v>0</v>
      </c>
    </row>
    <row r="377" spans="1:28" s="17" customFormat="1" hidden="1" outlineLevel="3" x14ac:dyDescent="0.35">
      <c r="A377" s="45"/>
      <c r="B377" s="45"/>
      <c r="C377" s="45" t="s">
        <v>489</v>
      </c>
      <c r="D377" s="45"/>
      <c r="E377" s="45"/>
      <c r="F377" s="45"/>
      <c r="G377" s="45"/>
      <c r="H377" s="45"/>
      <c r="I377" s="45"/>
      <c r="J377" s="46"/>
      <c r="K377" s="47">
        <f t="shared" ref="K377:X377" si="64">SUBTOTAL(9,K363:K376)</f>
        <v>20931918605</v>
      </c>
      <c r="L377" s="47">
        <f t="shared" si="64"/>
        <v>19644513072.009998</v>
      </c>
      <c r="M377" s="47">
        <f t="shared" si="64"/>
        <v>0</v>
      </c>
      <c r="N377" s="47">
        <f t="shared" si="64"/>
        <v>0</v>
      </c>
      <c r="O377" s="47">
        <f t="shared" si="64"/>
        <v>19644513072.009998</v>
      </c>
      <c r="P377" s="47">
        <f t="shared" si="64"/>
        <v>1299045128.9499998</v>
      </c>
      <c r="Q377" s="47">
        <f t="shared" si="64"/>
        <v>2225467878.7800002</v>
      </c>
      <c r="R377" s="47">
        <f t="shared" si="64"/>
        <v>530617256.43000001</v>
      </c>
      <c r="S377" s="47">
        <f t="shared" si="64"/>
        <v>10488647151.93</v>
      </c>
      <c r="T377" s="47">
        <f t="shared" si="64"/>
        <v>10394824799.950001</v>
      </c>
      <c r="U377" s="47">
        <f t="shared" si="64"/>
        <v>5100735655.9200001</v>
      </c>
      <c r="V377" s="47">
        <f t="shared" si="64"/>
        <v>5100735655.9200001</v>
      </c>
      <c r="W377" s="47">
        <f t="shared" si="64"/>
        <v>0</v>
      </c>
      <c r="X377" s="47">
        <f t="shared" si="64"/>
        <v>5100735655.9199991</v>
      </c>
      <c r="Y377" s="48">
        <f t="shared" si="54"/>
        <v>0.53392248071928494</v>
      </c>
      <c r="Z377" s="48">
        <f t="shared" si="55"/>
        <v>0.53392248071928494</v>
      </c>
      <c r="AA377" s="48">
        <f t="shared" si="56"/>
        <v>0.20642559320739043</v>
      </c>
      <c r="AB377" s="48">
        <f t="shared" si="57"/>
        <v>0.74034807392667534</v>
      </c>
    </row>
    <row r="378" spans="1:28" s="17" customFormat="1" hidden="1" outlineLevel="4" x14ac:dyDescent="0.35">
      <c r="A378" s="11" t="s">
        <v>262</v>
      </c>
      <c r="B378" s="11" t="s">
        <v>42</v>
      </c>
      <c r="C378" s="11" t="s">
        <v>95</v>
      </c>
      <c r="D378" s="11" t="s">
        <v>256</v>
      </c>
      <c r="E378" s="11" t="s">
        <v>31</v>
      </c>
      <c r="F378" s="11" t="s">
        <v>32</v>
      </c>
      <c r="G378" s="11" t="s">
        <v>33</v>
      </c>
      <c r="H378" s="11" t="s">
        <v>34</v>
      </c>
      <c r="I378" s="11" t="s">
        <v>28</v>
      </c>
      <c r="J378" s="19" t="s">
        <v>257</v>
      </c>
      <c r="K378" s="34">
        <v>135449277</v>
      </c>
      <c r="L378" s="34">
        <v>135449277</v>
      </c>
      <c r="M378" s="34">
        <v>0</v>
      </c>
      <c r="N378" s="34">
        <v>0</v>
      </c>
      <c r="O378" s="34">
        <v>135449277</v>
      </c>
      <c r="P378" s="34">
        <v>0</v>
      </c>
      <c r="Q378" s="34">
        <v>23492538.059999999</v>
      </c>
      <c r="R378" s="34">
        <v>3164188.71</v>
      </c>
      <c r="S378" s="34">
        <v>14502595.439999999</v>
      </c>
      <c r="T378" s="34">
        <v>14502595.439999999</v>
      </c>
      <c r="U378" s="34">
        <v>94289954.790000007</v>
      </c>
      <c r="V378" s="34">
        <v>94289954.790000007</v>
      </c>
      <c r="W378" s="34">
        <v>0</v>
      </c>
      <c r="X378" s="34">
        <v>94289954.790000007</v>
      </c>
      <c r="Y378" s="12">
        <f t="shared" si="54"/>
        <v>0.10707030529221651</v>
      </c>
      <c r="Z378" s="12">
        <f t="shared" si="55"/>
        <v>0.10707030529221651</v>
      </c>
      <c r="AA378" s="12">
        <f t="shared" si="56"/>
        <v>0.19680228171317593</v>
      </c>
      <c r="AB378" s="12">
        <f t="shared" si="57"/>
        <v>0.30387258700539244</v>
      </c>
    </row>
    <row r="379" spans="1:28" s="17" customFormat="1" ht="29" hidden="1" outlineLevel="4" x14ac:dyDescent="0.35">
      <c r="A379" s="11" t="s">
        <v>262</v>
      </c>
      <c r="B379" s="11" t="s">
        <v>42</v>
      </c>
      <c r="C379" s="11" t="s">
        <v>95</v>
      </c>
      <c r="D379" s="11" t="s">
        <v>98</v>
      </c>
      <c r="E379" s="11" t="s">
        <v>31</v>
      </c>
      <c r="F379" s="11" t="s">
        <v>32</v>
      </c>
      <c r="G379" s="11" t="s">
        <v>33</v>
      </c>
      <c r="H379" s="11" t="s">
        <v>34</v>
      </c>
      <c r="I379" s="11" t="s">
        <v>28</v>
      </c>
      <c r="J379" s="19" t="s">
        <v>99</v>
      </c>
      <c r="K379" s="34">
        <v>20000000</v>
      </c>
      <c r="L379" s="34">
        <v>20000000</v>
      </c>
      <c r="M379" s="34">
        <v>0</v>
      </c>
      <c r="N379" s="34">
        <v>0</v>
      </c>
      <c r="O379" s="34">
        <v>20000000</v>
      </c>
      <c r="P379" s="34">
        <v>0</v>
      </c>
      <c r="Q379" s="34">
        <v>0</v>
      </c>
      <c r="R379" s="34">
        <v>0</v>
      </c>
      <c r="S379" s="34">
        <v>0</v>
      </c>
      <c r="T379" s="34">
        <v>0</v>
      </c>
      <c r="U379" s="34">
        <v>20000000</v>
      </c>
      <c r="V379" s="34">
        <v>20000000</v>
      </c>
      <c r="W379" s="34">
        <v>0</v>
      </c>
      <c r="X379" s="34">
        <v>20000000</v>
      </c>
      <c r="Y379" s="12">
        <f t="shared" si="54"/>
        <v>0</v>
      </c>
      <c r="Z379" s="12">
        <f t="shared" si="55"/>
        <v>0</v>
      </c>
      <c r="AA379" s="12">
        <f t="shared" si="56"/>
        <v>0</v>
      </c>
      <c r="AB379" s="12">
        <f t="shared" si="57"/>
        <v>0</v>
      </c>
    </row>
    <row r="380" spans="1:28" s="17" customFormat="1" hidden="1" outlineLevel="4" x14ac:dyDescent="0.35">
      <c r="A380" s="11" t="s">
        <v>262</v>
      </c>
      <c r="B380" s="11" t="s">
        <v>42</v>
      </c>
      <c r="C380" s="11" t="s">
        <v>95</v>
      </c>
      <c r="D380" s="11" t="s">
        <v>201</v>
      </c>
      <c r="E380" s="11" t="s">
        <v>31</v>
      </c>
      <c r="F380" s="11" t="s">
        <v>32</v>
      </c>
      <c r="G380" s="11" t="s">
        <v>33</v>
      </c>
      <c r="H380" s="11" t="s">
        <v>34</v>
      </c>
      <c r="I380" s="11" t="s">
        <v>28</v>
      </c>
      <c r="J380" s="19" t="s">
        <v>202</v>
      </c>
      <c r="K380" s="34">
        <v>7531464</v>
      </c>
      <c r="L380" s="34">
        <v>7531464</v>
      </c>
      <c r="M380" s="34">
        <v>0</v>
      </c>
      <c r="N380" s="34">
        <v>0</v>
      </c>
      <c r="O380" s="34">
        <v>7531464</v>
      </c>
      <c r="P380" s="34">
        <v>0</v>
      </c>
      <c r="Q380" s="34">
        <v>0</v>
      </c>
      <c r="R380" s="34">
        <v>0</v>
      </c>
      <c r="S380" s="34">
        <v>0</v>
      </c>
      <c r="T380" s="34">
        <v>0</v>
      </c>
      <c r="U380" s="34">
        <v>7531464</v>
      </c>
      <c r="V380" s="34">
        <v>7531464</v>
      </c>
      <c r="W380" s="34">
        <v>0</v>
      </c>
      <c r="X380" s="34">
        <v>7531464</v>
      </c>
      <c r="Y380" s="12">
        <f t="shared" si="54"/>
        <v>0</v>
      </c>
      <c r="Z380" s="12">
        <f t="shared" si="55"/>
        <v>0</v>
      </c>
      <c r="AA380" s="12">
        <f t="shared" si="56"/>
        <v>0</v>
      </c>
      <c r="AB380" s="12">
        <f t="shared" si="57"/>
        <v>0</v>
      </c>
    </row>
    <row r="381" spans="1:28" s="17" customFormat="1" hidden="1" outlineLevel="4" x14ac:dyDescent="0.35">
      <c r="A381" s="11" t="s">
        <v>262</v>
      </c>
      <c r="B381" s="11" t="s">
        <v>42</v>
      </c>
      <c r="C381" s="11" t="s">
        <v>95</v>
      </c>
      <c r="D381" s="11" t="s">
        <v>100</v>
      </c>
      <c r="E381" s="11" t="s">
        <v>31</v>
      </c>
      <c r="F381" s="11" t="s">
        <v>32</v>
      </c>
      <c r="G381" s="11" t="s">
        <v>33</v>
      </c>
      <c r="H381" s="11" t="s">
        <v>34</v>
      </c>
      <c r="I381" s="11" t="s">
        <v>28</v>
      </c>
      <c r="J381" s="19" t="s">
        <v>101</v>
      </c>
      <c r="K381" s="34">
        <v>1158704</v>
      </c>
      <c r="L381" s="34">
        <v>1158704</v>
      </c>
      <c r="M381" s="34">
        <v>0</v>
      </c>
      <c r="N381" s="34">
        <v>0</v>
      </c>
      <c r="O381" s="34">
        <v>1158704</v>
      </c>
      <c r="P381" s="34">
        <v>0</v>
      </c>
      <c r="Q381" s="34">
        <v>0</v>
      </c>
      <c r="R381" s="34">
        <v>0</v>
      </c>
      <c r="S381" s="34">
        <v>188232.93</v>
      </c>
      <c r="T381" s="34">
        <v>188232.93</v>
      </c>
      <c r="U381" s="34">
        <v>970471.07</v>
      </c>
      <c r="V381" s="34">
        <v>970471.07</v>
      </c>
      <c r="W381" s="34">
        <v>0</v>
      </c>
      <c r="X381" s="34">
        <v>970471.07000000007</v>
      </c>
      <c r="Y381" s="12">
        <f t="shared" si="54"/>
        <v>0.16245126451621811</v>
      </c>
      <c r="Z381" s="12">
        <f t="shared" si="55"/>
        <v>0.16245126451621811</v>
      </c>
      <c r="AA381" s="12">
        <f t="shared" si="56"/>
        <v>0</v>
      </c>
      <c r="AB381" s="12">
        <f t="shared" si="57"/>
        <v>0.16245126451621811</v>
      </c>
    </row>
    <row r="382" spans="1:28" s="17" customFormat="1" hidden="1" outlineLevel="3" x14ac:dyDescent="0.35">
      <c r="A382" s="45"/>
      <c r="B382" s="45"/>
      <c r="C382" s="45" t="s">
        <v>490</v>
      </c>
      <c r="D382" s="45"/>
      <c r="E382" s="45"/>
      <c r="F382" s="45"/>
      <c r="G382" s="45"/>
      <c r="H382" s="45"/>
      <c r="I382" s="45"/>
      <c r="J382" s="46"/>
      <c r="K382" s="47">
        <f t="shared" ref="K382:X382" si="65">SUBTOTAL(9,K378:K381)</f>
        <v>164139445</v>
      </c>
      <c r="L382" s="47">
        <f t="shared" si="65"/>
        <v>164139445</v>
      </c>
      <c r="M382" s="47">
        <f t="shared" si="65"/>
        <v>0</v>
      </c>
      <c r="N382" s="47">
        <f t="shared" si="65"/>
        <v>0</v>
      </c>
      <c r="O382" s="47">
        <f t="shared" si="65"/>
        <v>164139445</v>
      </c>
      <c r="P382" s="47">
        <f t="shared" si="65"/>
        <v>0</v>
      </c>
      <c r="Q382" s="47">
        <f t="shared" si="65"/>
        <v>23492538.059999999</v>
      </c>
      <c r="R382" s="47">
        <f t="shared" si="65"/>
        <v>3164188.71</v>
      </c>
      <c r="S382" s="47">
        <f t="shared" si="65"/>
        <v>14690828.369999999</v>
      </c>
      <c r="T382" s="47">
        <f t="shared" si="65"/>
        <v>14690828.369999999</v>
      </c>
      <c r="U382" s="47">
        <f t="shared" si="65"/>
        <v>122791889.86</v>
      </c>
      <c r="V382" s="47">
        <f t="shared" si="65"/>
        <v>122791889.86</v>
      </c>
      <c r="W382" s="47">
        <f t="shared" si="65"/>
        <v>0</v>
      </c>
      <c r="X382" s="47">
        <f t="shared" si="65"/>
        <v>122791889.86</v>
      </c>
      <c r="Y382" s="48">
        <f t="shared" si="54"/>
        <v>8.9502120407437713E-2</v>
      </c>
      <c r="Z382" s="48">
        <f t="shared" si="55"/>
        <v>8.9502120407437713E-2</v>
      </c>
      <c r="AA382" s="48">
        <f t="shared" si="56"/>
        <v>0.16240292983810198</v>
      </c>
      <c r="AB382" s="48">
        <f t="shared" si="57"/>
        <v>0.25190505024553966</v>
      </c>
    </row>
    <row r="383" spans="1:28" s="17" customFormat="1" hidden="1" outlineLevel="4" x14ac:dyDescent="0.35">
      <c r="A383" s="11" t="s">
        <v>262</v>
      </c>
      <c r="B383" s="11" t="s">
        <v>42</v>
      </c>
      <c r="C383" s="11" t="s">
        <v>102</v>
      </c>
      <c r="D383" s="11" t="s">
        <v>103</v>
      </c>
      <c r="E383" s="11" t="s">
        <v>31</v>
      </c>
      <c r="F383" s="11" t="s">
        <v>41</v>
      </c>
      <c r="G383" s="11" t="s">
        <v>104</v>
      </c>
      <c r="H383" s="11" t="s">
        <v>34</v>
      </c>
      <c r="I383" s="11" t="s">
        <v>28</v>
      </c>
      <c r="J383" s="19" t="s">
        <v>105</v>
      </c>
      <c r="K383" s="34">
        <v>1650000</v>
      </c>
      <c r="L383" s="34">
        <v>13650000</v>
      </c>
      <c r="M383" s="34">
        <v>0</v>
      </c>
      <c r="N383" s="34">
        <v>0</v>
      </c>
      <c r="O383" s="34">
        <v>13650000</v>
      </c>
      <c r="P383" s="34">
        <v>0</v>
      </c>
      <c r="Q383" s="34">
        <v>0</v>
      </c>
      <c r="R383" s="34">
        <v>0</v>
      </c>
      <c r="S383" s="34">
        <v>0</v>
      </c>
      <c r="T383" s="34">
        <v>0</v>
      </c>
      <c r="U383" s="34">
        <v>13650000</v>
      </c>
      <c r="V383" s="34">
        <v>13650000</v>
      </c>
      <c r="W383" s="34">
        <v>0</v>
      </c>
      <c r="X383" s="34">
        <v>13650000</v>
      </c>
      <c r="Y383" s="12">
        <f t="shared" si="54"/>
        <v>0</v>
      </c>
      <c r="Z383" s="12">
        <f t="shared" si="55"/>
        <v>0</v>
      </c>
      <c r="AA383" s="12">
        <f t="shared" si="56"/>
        <v>0</v>
      </c>
      <c r="AB383" s="12">
        <f t="shared" si="57"/>
        <v>0</v>
      </c>
    </row>
    <row r="384" spans="1:28" s="17" customFormat="1" hidden="1" outlineLevel="4" x14ac:dyDescent="0.35">
      <c r="A384" s="11" t="s">
        <v>262</v>
      </c>
      <c r="B384" s="11" t="s">
        <v>42</v>
      </c>
      <c r="C384" s="11" t="s">
        <v>102</v>
      </c>
      <c r="D384" s="11" t="s">
        <v>108</v>
      </c>
      <c r="E384" s="11" t="s">
        <v>31</v>
      </c>
      <c r="F384" s="11" t="s">
        <v>41</v>
      </c>
      <c r="G384" s="11" t="s">
        <v>104</v>
      </c>
      <c r="H384" s="11" t="s">
        <v>34</v>
      </c>
      <c r="I384" s="11" t="s">
        <v>28</v>
      </c>
      <c r="J384" s="19" t="s">
        <v>109</v>
      </c>
      <c r="K384" s="34">
        <v>273000000</v>
      </c>
      <c r="L384" s="34">
        <v>273000000</v>
      </c>
      <c r="M384" s="34">
        <v>0</v>
      </c>
      <c r="N384" s="34">
        <v>0</v>
      </c>
      <c r="O384" s="34">
        <v>273000000</v>
      </c>
      <c r="P384" s="34">
        <v>82172020</v>
      </c>
      <c r="Q384" s="34">
        <v>0</v>
      </c>
      <c r="R384" s="34">
        <v>0</v>
      </c>
      <c r="S384" s="34">
        <v>0</v>
      </c>
      <c r="T384" s="34">
        <v>0</v>
      </c>
      <c r="U384" s="34">
        <v>190827980</v>
      </c>
      <c r="V384" s="34">
        <v>190827980</v>
      </c>
      <c r="W384" s="34">
        <v>0</v>
      </c>
      <c r="X384" s="34">
        <v>190827980</v>
      </c>
      <c r="Y384" s="12">
        <f t="shared" si="54"/>
        <v>0</v>
      </c>
      <c r="Z384" s="12">
        <f t="shared" si="55"/>
        <v>0</v>
      </c>
      <c r="AA384" s="12">
        <f t="shared" si="56"/>
        <v>0.30099641025641027</v>
      </c>
      <c r="AB384" s="12">
        <f t="shared" si="57"/>
        <v>0.30099641025641027</v>
      </c>
    </row>
    <row r="385" spans="1:28" s="17" customFormat="1" ht="29" hidden="1" outlineLevel="4" x14ac:dyDescent="0.35">
      <c r="A385" s="11" t="s">
        <v>262</v>
      </c>
      <c r="B385" s="11" t="s">
        <v>42</v>
      </c>
      <c r="C385" s="11" t="s">
        <v>102</v>
      </c>
      <c r="D385" s="11" t="s">
        <v>238</v>
      </c>
      <c r="E385" s="11" t="s">
        <v>31</v>
      </c>
      <c r="F385" s="11" t="s">
        <v>32</v>
      </c>
      <c r="G385" s="11" t="s">
        <v>104</v>
      </c>
      <c r="H385" s="11" t="s">
        <v>34</v>
      </c>
      <c r="I385" s="11" t="s">
        <v>28</v>
      </c>
      <c r="J385" s="19" t="s">
        <v>464</v>
      </c>
      <c r="K385" s="34">
        <v>0</v>
      </c>
      <c r="L385" s="34">
        <v>658639834</v>
      </c>
      <c r="M385" s="34">
        <v>0</v>
      </c>
      <c r="N385" s="34">
        <v>0</v>
      </c>
      <c r="O385" s="34">
        <v>658639834</v>
      </c>
      <c r="P385" s="34">
        <v>0</v>
      </c>
      <c r="Q385" s="34">
        <v>0</v>
      </c>
      <c r="R385" s="34">
        <v>0</v>
      </c>
      <c r="S385" s="34">
        <v>0</v>
      </c>
      <c r="T385" s="34">
        <v>0</v>
      </c>
      <c r="U385" s="34">
        <v>658639834</v>
      </c>
      <c r="V385" s="34">
        <v>658639834</v>
      </c>
      <c r="W385" s="34">
        <v>0</v>
      </c>
      <c r="X385" s="34">
        <v>658639834</v>
      </c>
      <c r="Y385" s="12">
        <f t="shared" si="54"/>
        <v>0</v>
      </c>
      <c r="Z385" s="12">
        <f t="shared" si="55"/>
        <v>0</v>
      </c>
      <c r="AA385" s="12">
        <f t="shared" si="56"/>
        <v>0</v>
      </c>
      <c r="AB385" s="12">
        <f t="shared" si="57"/>
        <v>0</v>
      </c>
    </row>
    <row r="386" spans="1:28" s="17" customFormat="1" ht="29" hidden="1" outlineLevel="4" x14ac:dyDescent="0.35">
      <c r="A386" s="11" t="s">
        <v>262</v>
      </c>
      <c r="B386" s="11" t="s">
        <v>42</v>
      </c>
      <c r="C386" s="11" t="s">
        <v>102</v>
      </c>
      <c r="D386" s="11" t="s">
        <v>238</v>
      </c>
      <c r="E386" s="11" t="s">
        <v>31</v>
      </c>
      <c r="F386" s="11" t="s">
        <v>41</v>
      </c>
      <c r="G386" s="11" t="s">
        <v>104</v>
      </c>
      <c r="H386" s="11" t="s">
        <v>34</v>
      </c>
      <c r="I386" s="11" t="s">
        <v>28</v>
      </c>
      <c r="J386" s="19" t="s">
        <v>239</v>
      </c>
      <c r="K386" s="34">
        <v>0</v>
      </c>
      <c r="L386" s="34">
        <v>1595731531</v>
      </c>
      <c r="M386" s="34">
        <v>0</v>
      </c>
      <c r="N386" s="34">
        <v>0</v>
      </c>
      <c r="O386" s="34">
        <v>1595731531</v>
      </c>
      <c r="P386" s="34">
        <v>0</v>
      </c>
      <c r="Q386" s="34">
        <v>0</v>
      </c>
      <c r="R386" s="34">
        <v>0</v>
      </c>
      <c r="S386" s="34">
        <v>1595698583.2</v>
      </c>
      <c r="T386" s="34">
        <v>1595698583.2</v>
      </c>
      <c r="U386" s="34">
        <v>32947.800000000003</v>
      </c>
      <c r="V386" s="34">
        <v>32947.800000000003</v>
      </c>
      <c r="W386" s="34">
        <v>0</v>
      </c>
      <c r="X386" s="34">
        <v>32947.799999952316</v>
      </c>
      <c r="Y386" s="12">
        <f t="shared" si="54"/>
        <v>0.99997935254185311</v>
      </c>
      <c r="Z386" s="12">
        <f t="shared" si="55"/>
        <v>0.99997935254185311</v>
      </c>
      <c r="AA386" s="12">
        <f t="shared" si="56"/>
        <v>0</v>
      </c>
      <c r="AB386" s="12">
        <f t="shared" si="57"/>
        <v>0.99997935254185311</v>
      </c>
    </row>
    <row r="387" spans="1:28" s="17" customFormat="1" ht="87" hidden="1" outlineLevel="4" x14ac:dyDescent="0.35">
      <c r="A387" s="11" t="s">
        <v>262</v>
      </c>
      <c r="B387" s="11" t="s">
        <v>42</v>
      </c>
      <c r="C387" s="11" t="s">
        <v>102</v>
      </c>
      <c r="D387" s="11" t="s">
        <v>267</v>
      </c>
      <c r="E387" s="11" t="s">
        <v>31</v>
      </c>
      <c r="F387" s="11" t="s">
        <v>41</v>
      </c>
      <c r="G387" s="11" t="s">
        <v>268</v>
      </c>
      <c r="H387" s="11" t="s">
        <v>34</v>
      </c>
      <c r="I387" s="11" t="s">
        <v>28</v>
      </c>
      <c r="J387" s="19" t="s">
        <v>269</v>
      </c>
      <c r="K387" s="34">
        <v>6887350</v>
      </c>
      <c r="L387" s="34">
        <v>0</v>
      </c>
      <c r="M387" s="34">
        <v>0</v>
      </c>
      <c r="N387" s="34">
        <v>0</v>
      </c>
      <c r="O387" s="34">
        <v>0</v>
      </c>
      <c r="P387" s="34">
        <v>0</v>
      </c>
      <c r="Q387" s="34">
        <v>0</v>
      </c>
      <c r="R387" s="34">
        <v>0</v>
      </c>
      <c r="S387" s="34">
        <v>0</v>
      </c>
      <c r="T387" s="34">
        <v>0</v>
      </c>
      <c r="U387" s="34">
        <v>0</v>
      </c>
      <c r="V387" s="34">
        <v>0</v>
      </c>
      <c r="W387" s="34">
        <v>0</v>
      </c>
      <c r="X387" s="34">
        <v>0</v>
      </c>
      <c r="Y387" s="12">
        <f t="shared" si="54"/>
        <v>0</v>
      </c>
      <c r="Z387" s="12">
        <f t="shared" si="55"/>
        <v>0</v>
      </c>
      <c r="AA387" s="12">
        <f t="shared" si="56"/>
        <v>0</v>
      </c>
      <c r="AB387" s="12">
        <f t="shared" si="57"/>
        <v>0</v>
      </c>
    </row>
    <row r="388" spans="1:28" s="17" customFormat="1" ht="111" hidden="1" customHeight="1" outlineLevel="4" x14ac:dyDescent="0.35">
      <c r="A388" s="11" t="s">
        <v>262</v>
      </c>
      <c r="B388" s="11" t="s">
        <v>42</v>
      </c>
      <c r="C388" s="11" t="s">
        <v>102</v>
      </c>
      <c r="D388" s="11" t="s">
        <v>112</v>
      </c>
      <c r="E388" s="11" t="s">
        <v>31</v>
      </c>
      <c r="F388" s="11" t="s">
        <v>41</v>
      </c>
      <c r="G388" s="11" t="s">
        <v>113</v>
      </c>
      <c r="H388" s="11" t="s">
        <v>34</v>
      </c>
      <c r="I388" s="11" t="s">
        <v>28</v>
      </c>
      <c r="J388" s="19" t="s">
        <v>114</v>
      </c>
      <c r="K388" s="34">
        <v>2290402183</v>
      </c>
      <c r="L388" s="34">
        <v>682670652</v>
      </c>
      <c r="M388" s="34">
        <v>0</v>
      </c>
      <c r="N388" s="34">
        <v>0</v>
      </c>
      <c r="O388" s="34">
        <v>682670652</v>
      </c>
      <c r="P388" s="34">
        <v>0</v>
      </c>
      <c r="Q388" s="34">
        <v>52552950.990000002</v>
      </c>
      <c r="R388" s="34">
        <v>0</v>
      </c>
      <c r="S388" s="34">
        <v>481447221.70999998</v>
      </c>
      <c r="T388" s="34">
        <v>481447221.70999998</v>
      </c>
      <c r="U388" s="34">
        <v>148670479.30000001</v>
      </c>
      <c r="V388" s="34">
        <v>148670479.30000001</v>
      </c>
      <c r="W388" s="34">
        <v>0</v>
      </c>
      <c r="X388" s="34">
        <v>148670479.30000001</v>
      </c>
      <c r="Y388" s="12">
        <f t="shared" si="54"/>
        <v>0.70524083655788972</v>
      </c>
      <c r="Z388" s="12">
        <f t="shared" si="55"/>
        <v>0.70524083655788972</v>
      </c>
      <c r="AA388" s="12">
        <f t="shared" si="56"/>
        <v>7.6981412392692114E-2</v>
      </c>
      <c r="AB388" s="12">
        <f t="shared" si="57"/>
        <v>0.78222224895058179</v>
      </c>
    </row>
    <row r="389" spans="1:28" s="17" customFormat="1" ht="16" hidden="1" customHeight="1" outlineLevel="3" x14ac:dyDescent="0.35">
      <c r="A389" s="45"/>
      <c r="B389" s="45"/>
      <c r="C389" s="45" t="s">
        <v>491</v>
      </c>
      <c r="D389" s="45"/>
      <c r="E389" s="45"/>
      <c r="F389" s="45"/>
      <c r="G389" s="45"/>
      <c r="H389" s="45"/>
      <c r="I389" s="45"/>
      <c r="J389" s="46"/>
      <c r="K389" s="47">
        <f t="shared" ref="K389:X389" si="66">SUBTOTAL(9,K383:K388)</f>
        <v>2571939533</v>
      </c>
      <c r="L389" s="47">
        <f t="shared" si="66"/>
        <v>3223692017</v>
      </c>
      <c r="M389" s="47">
        <f t="shared" si="66"/>
        <v>0</v>
      </c>
      <c r="N389" s="47">
        <f t="shared" si="66"/>
        <v>0</v>
      </c>
      <c r="O389" s="47">
        <f t="shared" si="66"/>
        <v>3223692017</v>
      </c>
      <c r="P389" s="47">
        <f t="shared" si="66"/>
        <v>82172020</v>
      </c>
      <c r="Q389" s="47">
        <f t="shared" si="66"/>
        <v>52552950.990000002</v>
      </c>
      <c r="R389" s="47">
        <f t="shared" si="66"/>
        <v>0</v>
      </c>
      <c r="S389" s="47">
        <f t="shared" si="66"/>
        <v>2077145804.9100001</v>
      </c>
      <c r="T389" s="47">
        <f t="shared" si="66"/>
        <v>2077145804.9100001</v>
      </c>
      <c r="U389" s="47">
        <f t="shared" si="66"/>
        <v>1011821241.0999999</v>
      </c>
      <c r="V389" s="47">
        <f t="shared" si="66"/>
        <v>1011821241.0999999</v>
      </c>
      <c r="W389" s="47">
        <f t="shared" si="66"/>
        <v>0</v>
      </c>
      <c r="X389" s="47">
        <f t="shared" si="66"/>
        <v>1011821241.0999999</v>
      </c>
      <c r="Y389" s="48">
        <f t="shared" si="54"/>
        <v>0.64433754650142194</v>
      </c>
      <c r="Z389" s="48">
        <f t="shared" si="55"/>
        <v>0.64433754650142194</v>
      </c>
      <c r="AA389" s="48">
        <f t="shared" si="56"/>
        <v>4.1792134695105398E-2</v>
      </c>
      <c r="AB389" s="48">
        <f t="shared" si="57"/>
        <v>0.6861296811965274</v>
      </c>
    </row>
    <row r="390" spans="1:28" s="17" customFormat="1" ht="87" hidden="1" outlineLevel="4" x14ac:dyDescent="0.35">
      <c r="A390" s="11" t="s">
        <v>262</v>
      </c>
      <c r="B390" s="11" t="s">
        <v>42</v>
      </c>
      <c r="C390" s="11" t="s">
        <v>36</v>
      </c>
      <c r="D390" s="11" t="s">
        <v>37</v>
      </c>
      <c r="E390" s="11" t="s">
        <v>63</v>
      </c>
      <c r="F390" s="11" t="s">
        <v>32</v>
      </c>
      <c r="G390" s="11" t="s">
        <v>39</v>
      </c>
      <c r="H390" s="11" t="s">
        <v>34</v>
      </c>
      <c r="I390" s="11" t="s">
        <v>28</v>
      </c>
      <c r="J390" s="19" t="s">
        <v>329</v>
      </c>
      <c r="K390" s="34">
        <v>26202419</v>
      </c>
      <c r="L390" s="34">
        <v>26130418</v>
      </c>
      <c r="M390" s="34">
        <v>0</v>
      </c>
      <c r="N390" s="34">
        <v>0</v>
      </c>
      <c r="O390" s="34">
        <v>26130418</v>
      </c>
      <c r="P390" s="34">
        <v>0</v>
      </c>
      <c r="Q390" s="34">
        <v>8032887.9299999997</v>
      </c>
      <c r="R390" s="34">
        <v>0</v>
      </c>
      <c r="S390" s="34">
        <v>18097530.07</v>
      </c>
      <c r="T390" s="34">
        <v>18097530.07</v>
      </c>
      <c r="U390" s="34">
        <v>0</v>
      </c>
      <c r="V390" s="34">
        <v>0</v>
      </c>
      <c r="W390" s="34">
        <v>0</v>
      </c>
      <c r="X390" s="34">
        <v>0</v>
      </c>
      <c r="Y390" s="12">
        <f t="shared" si="54"/>
        <v>0.69258479026244435</v>
      </c>
      <c r="Z390" s="12">
        <f t="shared" si="55"/>
        <v>0.69258479026244435</v>
      </c>
      <c r="AA390" s="12">
        <f t="shared" si="56"/>
        <v>0.30741520973755565</v>
      </c>
      <c r="AB390" s="12">
        <f t="shared" si="57"/>
        <v>1</v>
      </c>
    </row>
    <row r="391" spans="1:28" s="17" customFormat="1" ht="87" hidden="1" outlineLevel="4" x14ac:dyDescent="0.35">
      <c r="A391" s="11" t="s">
        <v>262</v>
      </c>
      <c r="B391" s="11" t="s">
        <v>42</v>
      </c>
      <c r="C391" s="11" t="s">
        <v>36</v>
      </c>
      <c r="D391" s="11" t="s">
        <v>37</v>
      </c>
      <c r="E391" s="11" t="s">
        <v>115</v>
      </c>
      <c r="F391" s="11" t="s">
        <v>32</v>
      </c>
      <c r="G391" s="11" t="s">
        <v>39</v>
      </c>
      <c r="H391" s="11" t="s">
        <v>34</v>
      </c>
      <c r="I391" s="11" t="s">
        <v>28</v>
      </c>
      <c r="J391" s="19" t="s">
        <v>330</v>
      </c>
      <c r="K391" s="34">
        <v>12850670</v>
      </c>
      <c r="L391" s="34">
        <v>14572207</v>
      </c>
      <c r="M391" s="34">
        <v>0</v>
      </c>
      <c r="N391" s="34">
        <v>0</v>
      </c>
      <c r="O391" s="34">
        <v>14572207</v>
      </c>
      <c r="P391" s="34">
        <v>0</v>
      </c>
      <c r="Q391" s="34">
        <v>3470691.67</v>
      </c>
      <c r="R391" s="34">
        <v>0</v>
      </c>
      <c r="S391" s="34">
        <v>11101515.33</v>
      </c>
      <c r="T391" s="34">
        <v>11101515.33</v>
      </c>
      <c r="U391" s="34">
        <v>0</v>
      </c>
      <c r="V391" s="34">
        <v>0</v>
      </c>
      <c r="W391" s="34">
        <v>0</v>
      </c>
      <c r="X391" s="34">
        <v>0</v>
      </c>
      <c r="Y391" s="12">
        <f t="shared" si="54"/>
        <v>0.76182800107080551</v>
      </c>
      <c r="Z391" s="12">
        <f t="shared" si="55"/>
        <v>0.76182800107080551</v>
      </c>
      <c r="AA391" s="12">
        <f t="shared" si="56"/>
        <v>0.23817199892919447</v>
      </c>
      <c r="AB391" s="12">
        <f t="shared" si="57"/>
        <v>1</v>
      </c>
    </row>
    <row r="392" spans="1:28" s="17" customFormat="1" ht="58" hidden="1" outlineLevel="4" x14ac:dyDescent="0.35">
      <c r="A392" s="11" t="s">
        <v>262</v>
      </c>
      <c r="B392" s="11" t="s">
        <v>42</v>
      </c>
      <c r="C392" s="11" t="s">
        <v>36</v>
      </c>
      <c r="D392" s="11" t="s">
        <v>37</v>
      </c>
      <c r="E392" s="11" t="s">
        <v>116</v>
      </c>
      <c r="F392" s="11" t="s">
        <v>32</v>
      </c>
      <c r="G392" s="11" t="s">
        <v>39</v>
      </c>
      <c r="H392" s="11" t="s">
        <v>34</v>
      </c>
      <c r="I392" s="11" t="s">
        <v>28</v>
      </c>
      <c r="J392" s="19" t="s">
        <v>331</v>
      </c>
      <c r="K392" s="34">
        <v>45380387</v>
      </c>
      <c r="L392" s="34">
        <v>45201042</v>
      </c>
      <c r="M392" s="34">
        <v>0</v>
      </c>
      <c r="N392" s="34">
        <v>0</v>
      </c>
      <c r="O392" s="34">
        <v>45201042</v>
      </c>
      <c r="P392" s="34">
        <v>0</v>
      </c>
      <c r="Q392" s="34">
        <v>0</v>
      </c>
      <c r="R392" s="34">
        <v>0</v>
      </c>
      <c r="S392" s="34">
        <v>45201042</v>
      </c>
      <c r="T392" s="34">
        <v>45201042</v>
      </c>
      <c r="U392" s="34">
        <v>0</v>
      </c>
      <c r="V392" s="34">
        <v>0</v>
      </c>
      <c r="W392" s="34">
        <v>0</v>
      </c>
      <c r="X392" s="34">
        <v>0</v>
      </c>
      <c r="Y392" s="12">
        <f t="shared" ref="Y392:Y453" si="67">+IF(L392=0,0,S392/L392)</f>
        <v>1</v>
      </c>
      <c r="Z392" s="12">
        <f t="shared" ref="Z392:Z453" si="68">+IF(O392=0,0,S392/O392)</f>
        <v>1</v>
      </c>
      <c r="AA392" s="12">
        <f t="shared" ref="AA392:AA453" si="69">(IF(O392=0,0,(P392+Q392+R392)/O392))</f>
        <v>0</v>
      </c>
      <c r="AB392" s="12">
        <f t="shared" ref="AB392:AB453" si="70">+Z392+AA392</f>
        <v>1</v>
      </c>
    </row>
    <row r="393" spans="1:28" s="17" customFormat="1" ht="29" hidden="1" outlineLevel="4" x14ac:dyDescent="0.35">
      <c r="A393" s="11" t="s">
        <v>262</v>
      </c>
      <c r="B393" s="11" t="s">
        <v>42</v>
      </c>
      <c r="C393" s="11" t="s">
        <v>36</v>
      </c>
      <c r="D393" s="11" t="s">
        <v>131</v>
      </c>
      <c r="E393" s="11" t="s">
        <v>31</v>
      </c>
      <c r="F393" s="11" t="s">
        <v>32</v>
      </c>
      <c r="G393" s="11" t="s">
        <v>132</v>
      </c>
      <c r="H393" s="11" t="s">
        <v>34</v>
      </c>
      <c r="I393" s="11" t="s">
        <v>28</v>
      </c>
      <c r="J393" s="19" t="s">
        <v>133</v>
      </c>
      <c r="K393" s="34">
        <v>31684318</v>
      </c>
      <c r="L393" s="34">
        <v>31684318</v>
      </c>
      <c r="M393" s="34">
        <v>0</v>
      </c>
      <c r="N393" s="34">
        <v>0</v>
      </c>
      <c r="O393" s="34">
        <v>31684318</v>
      </c>
      <c r="P393" s="34">
        <v>0</v>
      </c>
      <c r="Q393" s="34">
        <v>0</v>
      </c>
      <c r="R393" s="34">
        <v>0</v>
      </c>
      <c r="S393" s="34">
        <v>8988893.8100000005</v>
      </c>
      <c r="T393" s="34">
        <v>8988893.8100000005</v>
      </c>
      <c r="U393" s="34">
        <v>22695424.190000001</v>
      </c>
      <c r="V393" s="34">
        <v>22695424.190000001</v>
      </c>
      <c r="W393" s="34">
        <v>0</v>
      </c>
      <c r="X393" s="34">
        <v>22695424.189999998</v>
      </c>
      <c r="Y393" s="12">
        <f t="shared" si="67"/>
        <v>0.28370166623122517</v>
      </c>
      <c r="Z393" s="12">
        <f t="shared" si="68"/>
        <v>0.28370166623122517</v>
      </c>
      <c r="AA393" s="12">
        <f t="shared" si="69"/>
        <v>0</v>
      </c>
      <c r="AB393" s="12">
        <f t="shared" si="70"/>
        <v>0.28370166623122517</v>
      </c>
    </row>
    <row r="394" spans="1:28" s="17" customFormat="1" hidden="1" outlineLevel="3" x14ac:dyDescent="0.35">
      <c r="A394" s="45"/>
      <c r="B394" s="45"/>
      <c r="C394" s="45" t="s">
        <v>492</v>
      </c>
      <c r="D394" s="45"/>
      <c r="E394" s="45"/>
      <c r="F394" s="45"/>
      <c r="G394" s="45"/>
      <c r="H394" s="45"/>
      <c r="I394" s="45"/>
      <c r="J394" s="46"/>
      <c r="K394" s="47">
        <f t="shared" ref="K394:X394" si="71">SUBTOTAL(9,K390:K393)</f>
        <v>116117794</v>
      </c>
      <c r="L394" s="47">
        <f t="shared" si="71"/>
        <v>117587985</v>
      </c>
      <c r="M394" s="47">
        <f t="shared" si="71"/>
        <v>0</v>
      </c>
      <c r="N394" s="47">
        <f t="shared" si="71"/>
        <v>0</v>
      </c>
      <c r="O394" s="47">
        <f t="shared" si="71"/>
        <v>117587985</v>
      </c>
      <c r="P394" s="47">
        <f t="shared" si="71"/>
        <v>0</v>
      </c>
      <c r="Q394" s="47">
        <f t="shared" si="71"/>
        <v>11503579.6</v>
      </c>
      <c r="R394" s="47">
        <f t="shared" si="71"/>
        <v>0</v>
      </c>
      <c r="S394" s="47">
        <f t="shared" si="71"/>
        <v>83388981.210000008</v>
      </c>
      <c r="T394" s="47">
        <f t="shared" si="71"/>
        <v>83388981.210000008</v>
      </c>
      <c r="U394" s="47">
        <f t="shared" si="71"/>
        <v>22695424.190000001</v>
      </c>
      <c r="V394" s="47">
        <f t="shared" si="71"/>
        <v>22695424.190000001</v>
      </c>
      <c r="W394" s="47">
        <f t="shared" si="71"/>
        <v>0</v>
      </c>
      <c r="X394" s="47">
        <f t="shared" si="71"/>
        <v>22695424.189999998</v>
      </c>
      <c r="Y394" s="48">
        <f t="shared" si="67"/>
        <v>0.70916243024319203</v>
      </c>
      <c r="Z394" s="48">
        <f t="shared" si="68"/>
        <v>0.70916243024319203</v>
      </c>
      <c r="AA394" s="48">
        <f t="shared" si="69"/>
        <v>9.7829549507120139E-2</v>
      </c>
      <c r="AB394" s="48">
        <f t="shared" si="70"/>
        <v>0.80699197975031223</v>
      </c>
    </row>
    <row r="395" spans="1:28" s="17" customFormat="1" outlineLevel="1" collapsed="1" x14ac:dyDescent="0.35">
      <c r="A395" s="41" t="s">
        <v>477</v>
      </c>
      <c r="B395" s="41"/>
      <c r="C395" s="41"/>
      <c r="D395" s="41"/>
      <c r="E395" s="41"/>
      <c r="F395" s="41"/>
      <c r="G395" s="41"/>
      <c r="H395" s="41"/>
      <c r="I395" s="41"/>
      <c r="J395" s="42"/>
      <c r="K395" s="43">
        <f t="shared" ref="K395:X395" si="72">SUBTOTAL(9,K348:K393)</f>
        <v>30798230584</v>
      </c>
      <c r="L395" s="43">
        <f t="shared" si="72"/>
        <v>30087127847.57</v>
      </c>
      <c r="M395" s="43">
        <f t="shared" si="72"/>
        <v>0</v>
      </c>
      <c r="N395" s="43">
        <f t="shared" si="72"/>
        <v>0</v>
      </c>
      <c r="O395" s="43">
        <f t="shared" si="72"/>
        <v>30087127847.57</v>
      </c>
      <c r="P395" s="43">
        <f t="shared" si="72"/>
        <v>1381217148.9499998</v>
      </c>
      <c r="Q395" s="43">
        <f t="shared" si="72"/>
        <v>2472242725.8600001</v>
      </c>
      <c r="R395" s="43">
        <f t="shared" si="72"/>
        <v>533781445.13999999</v>
      </c>
      <c r="S395" s="43">
        <f t="shared" si="72"/>
        <v>17985179799.880005</v>
      </c>
      <c r="T395" s="43">
        <f t="shared" si="72"/>
        <v>17891357447.900005</v>
      </c>
      <c r="U395" s="43">
        <f t="shared" si="72"/>
        <v>7714706727.7399988</v>
      </c>
      <c r="V395" s="43">
        <f t="shared" si="72"/>
        <v>7714706727.7399988</v>
      </c>
      <c r="W395" s="43">
        <f t="shared" si="72"/>
        <v>0</v>
      </c>
      <c r="X395" s="43">
        <f t="shared" si="72"/>
        <v>7714706727.7399988</v>
      </c>
      <c r="Y395" s="44">
        <f t="shared" si="67"/>
        <v>0.59776991313355243</v>
      </c>
      <c r="Z395" s="44">
        <f t="shared" si="68"/>
        <v>0.59776991313355243</v>
      </c>
      <c r="AA395" s="44">
        <f t="shared" si="69"/>
        <v>0.14581788405250976</v>
      </c>
      <c r="AB395" s="44">
        <f t="shared" si="70"/>
        <v>0.74358779718606216</v>
      </c>
    </row>
    <row r="396" spans="1:28" s="17" customFormat="1" hidden="1" outlineLevel="4" x14ac:dyDescent="0.35">
      <c r="A396" s="11" t="s">
        <v>270</v>
      </c>
      <c r="B396" s="11" t="s">
        <v>42</v>
      </c>
      <c r="C396" s="11" t="s">
        <v>28</v>
      </c>
      <c r="D396" s="11" t="s">
        <v>43</v>
      </c>
      <c r="E396" s="11" t="s">
        <v>31</v>
      </c>
      <c r="F396" s="11" t="s">
        <v>32</v>
      </c>
      <c r="G396" s="11" t="s">
        <v>44</v>
      </c>
      <c r="H396" s="11" t="s">
        <v>34</v>
      </c>
      <c r="I396" s="11" t="s">
        <v>28</v>
      </c>
      <c r="J396" s="19" t="s">
        <v>45</v>
      </c>
      <c r="K396" s="34">
        <v>569821723</v>
      </c>
      <c r="L396" s="34">
        <v>581370481</v>
      </c>
      <c r="M396" s="34">
        <v>0</v>
      </c>
      <c r="N396" s="34">
        <v>0</v>
      </c>
      <c r="O396" s="34">
        <v>581370481</v>
      </c>
      <c r="P396" s="34">
        <v>0</v>
      </c>
      <c r="Q396" s="34">
        <v>0</v>
      </c>
      <c r="R396" s="34">
        <v>0</v>
      </c>
      <c r="S396" s="34">
        <v>454988012.67000002</v>
      </c>
      <c r="T396" s="34">
        <v>454988012.67000002</v>
      </c>
      <c r="U396" s="34">
        <v>126382468.33</v>
      </c>
      <c r="V396" s="34">
        <v>126382468.33</v>
      </c>
      <c r="W396" s="34">
        <v>0</v>
      </c>
      <c r="X396" s="34">
        <v>126382468.32999998</v>
      </c>
      <c r="Y396" s="12">
        <f t="shared" si="67"/>
        <v>0.78261285624166399</v>
      </c>
      <c r="Z396" s="12">
        <f t="shared" si="68"/>
        <v>0.78261285624166399</v>
      </c>
      <c r="AA396" s="12">
        <f t="shared" si="69"/>
        <v>0</v>
      </c>
      <c r="AB396" s="12">
        <f t="shared" si="70"/>
        <v>0.78261285624166399</v>
      </c>
    </row>
    <row r="397" spans="1:28" s="17" customFormat="1" hidden="1" outlineLevel="4" x14ac:dyDescent="0.35">
      <c r="A397" s="11" t="s">
        <v>270</v>
      </c>
      <c r="B397" s="11" t="s">
        <v>42</v>
      </c>
      <c r="C397" s="11" t="s">
        <v>28</v>
      </c>
      <c r="D397" s="11" t="s">
        <v>48</v>
      </c>
      <c r="E397" s="11" t="s">
        <v>31</v>
      </c>
      <c r="F397" s="11" t="s">
        <v>32</v>
      </c>
      <c r="G397" s="11" t="s">
        <v>44</v>
      </c>
      <c r="H397" s="11" t="s">
        <v>34</v>
      </c>
      <c r="I397" s="11" t="s">
        <v>28</v>
      </c>
      <c r="J397" s="19" t="s">
        <v>49</v>
      </c>
      <c r="K397" s="34">
        <v>1474136</v>
      </c>
      <c r="L397" s="34">
        <v>1474136</v>
      </c>
      <c r="M397" s="34">
        <v>0</v>
      </c>
      <c r="N397" s="34">
        <v>0</v>
      </c>
      <c r="O397" s="34">
        <v>1474136</v>
      </c>
      <c r="P397" s="34">
        <v>0</v>
      </c>
      <c r="Q397" s="34">
        <v>0</v>
      </c>
      <c r="R397" s="34">
        <v>0</v>
      </c>
      <c r="S397" s="34">
        <v>871767.97</v>
      </c>
      <c r="T397" s="34">
        <v>871767.97</v>
      </c>
      <c r="U397" s="34">
        <v>602368.03</v>
      </c>
      <c r="V397" s="34">
        <v>602368.03</v>
      </c>
      <c r="W397" s="34">
        <v>0</v>
      </c>
      <c r="X397" s="34">
        <v>602368.03</v>
      </c>
      <c r="Y397" s="12">
        <f t="shared" si="67"/>
        <v>0.59137553794222508</v>
      </c>
      <c r="Z397" s="12">
        <f t="shared" si="68"/>
        <v>0.59137553794222508</v>
      </c>
      <c r="AA397" s="12">
        <f t="shared" si="69"/>
        <v>0</v>
      </c>
      <c r="AB397" s="12">
        <f t="shared" si="70"/>
        <v>0.59137553794222508</v>
      </c>
    </row>
    <row r="398" spans="1:28" s="17" customFormat="1" hidden="1" outlineLevel="4" x14ac:dyDescent="0.35">
      <c r="A398" s="11" t="s">
        <v>270</v>
      </c>
      <c r="B398" s="11" t="s">
        <v>42</v>
      </c>
      <c r="C398" s="11" t="s">
        <v>28</v>
      </c>
      <c r="D398" s="11" t="s">
        <v>52</v>
      </c>
      <c r="E398" s="11" t="s">
        <v>31</v>
      </c>
      <c r="F398" s="11" t="s">
        <v>32</v>
      </c>
      <c r="G398" s="11" t="s">
        <v>44</v>
      </c>
      <c r="H398" s="11" t="s">
        <v>34</v>
      </c>
      <c r="I398" s="11" t="s">
        <v>28</v>
      </c>
      <c r="J398" s="19" t="s">
        <v>53</v>
      </c>
      <c r="K398" s="34">
        <v>226972944</v>
      </c>
      <c r="L398" s="34">
        <v>209717954</v>
      </c>
      <c r="M398" s="34">
        <v>0</v>
      </c>
      <c r="N398" s="34">
        <v>0</v>
      </c>
      <c r="O398" s="34">
        <v>209717954</v>
      </c>
      <c r="P398" s="34">
        <v>0</v>
      </c>
      <c r="Q398" s="34">
        <v>0</v>
      </c>
      <c r="R398" s="34">
        <v>0</v>
      </c>
      <c r="S398" s="34">
        <v>171400733.38999999</v>
      </c>
      <c r="T398" s="34">
        <v>171400733.38999999</v>
      </c>
      <c r="U398" s="34">
        <v>38317220.609999999</v>
      </c>
      <c r="V398" s="34">
        <v>38317220.609999999</v>
      </c>
      <c r="W398" s="34">
        <v>0</v>
      </c>
      <c r="X398" s="34">
        <v>38317220.610000014</v>
      </c>
      <c r="Y398" s="12">
        <f t="shared" si="67"/>
        <v>0.81729165348427912</v>
      </c>
      <c r="Z398" s="12">
        <f t="shared" si="68"/>
        <v>0.81729165348427912</v>
      </c>
      <c r="AA398" s="12">
        <f t="shared" si="69"/>
        <v>0</v>
      </c>
      <c r="AB398" s="12">
        <f t="shared" si="70"/>
        <v>0.81729165348427912</v>
      </c>
    </row>
    <row r="399" spans="1:28" s="17" customFormat="1" hidden="1" outlineLevel="4" x14ac:dyDescent="0.35">
      <c r="A399" s="11" t="s">
        <v>270</v>
      </c>
      <c r="B399" s="11" t="s">
        <v>42</v>
      </c>
      <c r="C399" s="11" t="s">
        <v>28</v>
      </c>
      <c r="D399" s="11" t="s">
        <v>54</v>
      </c>
      <c r="E399" s="11" t="s">
        <v>31</v>
      </c>
      <c r="F399" s="11" t="s">
        <v>32</v>
      </c>
      <c r="G399" s="11" t="s">
        <v>44</v>
      </c>
      <c r="H399" s="11" t="s">
        <v>34</v>
      </c>
      <c r="I399" s="11" t="s">
        <v>28</v>
      </c>
      <c r="J399" s="19" t="s">
        <v>55</v>
      </c>
      <c r="K399" s="34">
        <v>264344407</v>
      </c>
      <c r="L399" s="34">
        <v>252248414</v>
      </c>
      <c r="M399" s="34">
        <v>0</v>
      </c>
      <c r="N399" s="34">
        <v>0</v>
      </c>
      <c r="O399" s="34">
        <v>252248414</v>
      </c>
      <c r="P399" s="34">
        <v>0</v>
      </c>
      <c r="Q399" s="34">
        <v>0</v>
      </c>
      <c r="R399" s="34">
        <v>0</v>
      </c>
      <c r="S399" s="34">
        <v>207612383.47</v>
      </c>
      <c r="T399" s="34">
        <v>207612383.47</v>
      </c>
      <c r="U399" s="34">
        <v>44636030.530000001</v>
      </c>
      <c r="V399" s="34">
        <v>44636030.530000001</v>
      </c>
      <c r="W399" s="34">
        <v>0</v>
      </c>
      <c r="X399" s="34">
        <v>44636030.530000001</v>
      </c>
      <c r="Y399" s="12">
        <f t="shared" si="67"/>
        <v>0.82304732932830249</v>
      </c>
      <c r="Z399" s="12">
        <f t="shared" si="68"/>
        <v>0.82304732932830249</v>
      </c>
      <c r="AA399" s="12">
        <f t="shared" si="69"/>
        <v>0</v>
      </c>
      <c r="AB399" s="12">
        <f t="shared" si="70"/>
        <v>0.82304732932830249</v>
      </c>
    </row>
    <row r="400" spans="1:28" s="17" customFormat="1" hidden="1" outlineLevel="4" x14ac:dyDescent="0.35">
      <c r="A400" s="11" t="s">
        <v>270</v>
      </c>
      <c r="B400" s="11" t="s">
        <v>42</v>
      </c>
      <c r="C400" s="11" t="s">
        <v>28</v>
      </c>
      <c r="D400" s="11" t="s">
        <v>56</v>
      </c>
      <c r="E400" s="11" t="s">
        <v>31</v>
      </c>
      <c r="F400" s="11" t="s">
        <v>32</v>
      </c>
      <c r="G400" s="11" t="s">
        <v>44</v>
      </c>
      <c r="H400" s="11" t="s">
        <v>34</v>
      </c>
      <c r="I400" s="11" t="s">
        <v>28</v>
      </c>
      <c r="J400" s="19" t="s">
        <v>57</v>
      </c>
      <c r="K400" s="34">
        <v>108190784</v>
      </c>
      <c r="L400" s="34">
        <v>108603616</v>
      </c>
      <c r="M400" s="34">
        <v>0</v>
      </c>
      <c r="N400" s="34">
        <v>0</v>
      </c>
      <c r="O400" s="34">
        <v>108603616</v>
      </c>
      <c r="P400" s="34">
        <v>0</v>
      </c>
      <c r="Q400" s="34">
        <v>0</v>
      </c>
      <c r="R400" s="34">
        <v>0</v>
      </c>
      <c r="S400" s="34">
        <v>338653.84</v>
      </c>
      <c r="T400" s="34">
        <v>338653.84</v>
      </c>
      <c r="U400" s="34">
        <v>108264962.16</v>
      </c>
      <c r="V400" s="34">
        <v>108264962.16</v>
      </c>
      <c r="W400" s="34">
        <v>0</v>
      </c>
      <c r="X400" s="34">
        <v>108264962.16</v>
      </c>
      <c r="Y400" s="12">
        <f t="shared" si="67"/>
        <v>3.1182556573438589E-3</v>
      </c>
      <c r="Z400" s="12">
        <f t="shared" si="68"/>
        <v>3.1182556573438589E-3</v>
      </c>
      <c r="AA400" s="12">
        <f t="shared" si="69"/>
        <v>0</v>
      </c>
      <c r="AB400" s="12">
        <f t="shared" si="70"/>
        <v>3.1182556573438589E-3</v>
      </c>
    </row>
    <row r="401" spans="1:28" s="17" customFormat="1" hidden="1" outlineLevel="4" x14ac:dyDescent="0.35">
      <c r="A401" s="11" t="s">
        <v>270</v>
      </c>
      <c r="B401" s="11" t="s">
        <v>42</v>
      </c>
      <c r="C401" s="11" t="s">
        <v>28</v>
      </c>
      <c r="D401" s="11" t="s">
        <v>58</v>
      </c>
      <c r="E401" s="11" t="s">
        <v>31</v>
      </c>
      <c r="F401" s="11" t="s">
        <v>32</v>
      </c>
      <c r="G401" s="11" t="s">
        <v>44</v>
      </c>
      <c r="H401" s="11" t="s">
        <v>34</v>
      </c>
      <c r="I401" s="11" t="s">
        <v>28</v>
      </c>
      <c r="J401" s="19" t="s">
        <v>59</v>
      </c>
      <c r="K401" s="34">
        <v>96986131</v>
      </c>
      <c r="L401" s="34">
        <v>92786131</v>
      </c>
      <c r="M401" s="34">
        <v>0</v>
      </c>
      <c r="N401" s="34">
        <v>0</v>
      </c>
      <c r="O401" s="34">
        <v>92786131</v>
      </c>
      <c r="P401" s="34">
        <v>0</v>
      </c>
      <c r="Q401" s="34">
        <v>0</v>
      </c>
      <c r="R401" s="34">
        <v>0</v>
      </c>
      <c r="S401" s="34">
        <v>91712905.510000005</v>
      </c>
      <c r="T401" s="34">
        <v>91712905.510000005</v>
      </c>
      <c r="U401" s="34">
        <v>1073225.49</v>
      </c>
      <c r="V401" s="34">
        <v>1073225.49</v>
      </c>
      <c r="W401" s="34">
        <v>0</v>
      </c>
      <c r="X401" s="34">
        <v>1073225.4899999946</v>
      </c>
      <c r="Y401" s="12">
        <f t="shared" si="67"/>
        <v>0.98843334150876494</v>
      </c>
      <c r="Z401" s="12">
        <f t="shared" si="68"/>
        <v>0.98843334150876494</v>
      </c>
      <c r="AA401" s="12">
        <f t="shared" si="69"/>
        <v>0</v>
      </c>
      <c r="AB401" s="12">
        <f t="shared" si="70"/>
        <v>0.98843334150876494</v>
      </c>
    </row>
    <row r="402" spans="1:28" s="17" customFormat="1" hidden="1" outlineLevel="4" x14ac:dyDescent="0.35">
      <c r="A402" s="11" t="s">
        <v>270</v>
      </c>
      <c r="B402" s="11" t="s">
        <v>42</v>
      </c>
      <c r="C402" s="11" t="s">
        <v>28</v>
      </c>
      <c r="D402" s="11" t="s">
        <v>60</v>
      </c>
      <c r="E402" s="11" t="s">
        <v>31</v>
      </c>
      <c r="F402" s="11" t="s">
        <v>32</v>
      </c>
      <c r="G402" s="11" t="s">
        <v>44</v>
      </c>
      <c r="H402" s="11" t="s">
        <v>34</v>
      </c>
      <c r="I402" s="11" t="s">
        <v>28</v>
      </c>
      <c r="J402" s="19" t="s">
        <v>61</v>
      </c>
      <c r="K402" s="34">
        <v>152388123</v>
      </c>
      <c r="L402" s="34">
        <v>143558139</v>
      </c>
      <c r="M402" s="34">
        <v>0</v>
      </c>
      <c r="N402" s="34">
        <v>0</v>
      </c>
      <c r="O402" s="34">
        <v>143558139</v>
      </c>
      <c r="P402" s="34">
        <v>0</v>
      </c>
      <c r="Q402" s="34">
        <v>0</v>
      </c>
      <c r="R402" s="34">
        <v>0</v>
      </c>
      <c r="S402" s="34">
        <v>111600129.05</v>
      </c>
      <c r="T402" s="34">
        <v>111600129.05</v>
      </c>
      <c r="U402" s="34">
        <v>31958009.949999999</v>
      </c>
      <c r="V402" s="34">
        <v>31958009.949999999</v>
      </c>
      <c r="W402" s="34">
        <v>0</v>
      </c>
      <c r="X402" s="34">
        <v>31958009.950000003</v>
      </c>
      <c r="Y402" s="12">
        <f t="shared" si="67"/>
        <v>0.77738628981530611</v>
      </c>
      <c r="Z402" s="12">
        <f t="shared" si="68"/>
        <v>0.77738628981530611</v>
      </c>
      <c r="AA402" s="12">
        <f t="shared" si="69"/>
        <v>0</v>
      </c>
      <c r="AB402" s="12">
        <f t="shared" si="70"/>
        <v>0.77738628981530611</v>
      </c>
    </row>
    <row r="403" spans="1:28" s="17" customFormat="1" ht="87" hidden="1" outlineLevel="4" x14ac:dyDescent="0.35">
      <c r="A403" s="11" t="s">
        <v>270</v>
      </c>
      <c r="B403" s="11" t="s">
        <v>42</v>
      </c>
      <c r="C403" s="11" t="s">
        <v>28</v>
      </c>
      <c r="D403" s="11" t="s">
        <v>62</v>
      </c>
      <c r="E403" s="11" t="s">
        <v>63</v>
      </c>
      <c r="F403" s="11" t="s">
        <v>32</v>
      </c>
      <c r="G403" s="11" t="s">
        <v>64</v>
      </c>
      <c r="H403" s="11" t="s">
        <v>34</v>
      </c>
      <c r="I403" s="11" t="s">
        <v>28</v>
      </c>
      <c r="J403" s="19" t="s">
        <v>323</v>
      </c>
      <c r="K403" s="34">
        <v>112602972</v>
      </c>
      <c r="L403" s="34">
        <v>119260025</v>
      </c>
      <c r="M403" s="34">
        <v>0</v>
      </c>
      <c r="N403" s="34">
        <v>0</v>
      </c>
      <c r="O403" s="34">
        <v>119260025</v>
      </c>
      <c r="P403" s="34">
        <v>0</v>
      </c>
      <c r="Q403" s="34">
        <v>24587338</v>
      </c>
      <c r="R403" s="34">
        <v>0</v>
      </c>
      <c r="S403" s="34">
        <v>94672687</v>
      </c>
      <c r="T403" s="34">
        <v>94672687</v>
      </c>
      <c r="U403" s="34">
        <v>0</v>
      </c>
      <c r="V403" s="34">
        <v>0</v>
      </c>
      <c r="W403" s="34">
        <v>0</v>
      </c>
      <c r="X403" s="34">
        <v>0</v>
      </c>
      <c r="Y403" s="12">
        <f t="shared" si="67"/>
        <v>0.79383420387510395</v>
      </c>
      <c r="Z403" s="12">
        <f t="shared" si="68"/>
        <v>0.79383420387510395</v>
      </c>
      <c r="AA403" s="12">
        <f t="shared" si="69"/>
        <v>0.20616579612489599</v>
      </c>
      <c r="AB403" s="12">
        <f t="shared" si="70"/>
        <v>1</v>
      </c>
    </row>
    <row r="404" spans="1:28" s="17" customFormat="1" ht="43.5" hidden="1" outlineLevel="4" x14ac:dyDescent="0.35">
      <c r="A404" s="11" t="s">
        <v>270</v>
      </c>
      <c r="B404" s="11" t="s">
        <v>42</v>
      </c>
      <c r="C404" s="11" t="s">
        <v>28</v>
      </c>
      <c r="D404" s="11" t="s">
        <v>65</v>
      </c>
      <c r="E404" s="11" t="s">
        <v>63</v>
      </c>
      <c r="F404" s="11" t="s">
        <v>32</v>
      </c>
      <c r="G404" s="11" t="s">
        <v>64</v>
      </c>
      <c r="H404" s="11" t="s">
        <v>34</v>
      </c>
      <c r="I404" s="11" t="s">
        <v>28</v>
      </c>
      <c r="J404" s="19" t="s">
        <v>324</v>
      </c>
      <c r="K404" s="34">
        <v>6086647</v>
      </c>
      <c r="L404" s="34">
        <v>8811353</v>
      </c>
      <c r="M404" s="34">
        <v>0</v>
      </c>
      <c r="N404" s="34">
        <v>0</v>
      </c>
      <c r="O404" s="34">
        <v>8811353</v>
      </c>
      <c r="P404" s="34">
        <v>0</v>
      </c>
      <c r="Q404" s="34">
        <v>3693864</v>
      </c>
      <c r="R404" s="34">
        <v>0</v>
      </c>
      <c r="S404" s="34">
        <v>5117489</v>
      </c>
      <c r="T404" s="34">
        <v>5117489</v>
      </c>
      <c r="U404" s="34">
        <v>0</v>
      </c>
      <c r="V404" s="34">
        <v>0</v>
      </c>
      <c r="W404" s="34">
        <v>0</v>
      </c>
      <c r="X404" s="34">
        <v>0</v>
      </c>
      <c r="Y404" s="12">
        <f t="shared" si="67"/>
        <v>0.58078356411325249</v>
      </c>
      <c r="Z404" s="12">
        <f t="shared" si="68"/>
        <v>0.58078356411325249</v>
      </c>
      <c r="AA404" s="12">
        <f t="shared" si="69"/>
        <v>0.41921643588674745</v>
      </c>
      <c r="AB404" s="12">
        <f t="shared" si="70"/>
        <v>1</v>
      </c>
    </row>
    <row r="405" spans="1:28" s="17" customFormat="1" ht="87" hidden="1" outlineLevel="4" x14ac:dyDescent="0.35">
      <c r="A405" s="11" t="s">
        <v>270</v>
      </c>
      <c r="B405" s="11" t="s">
        <v>42</v>
      </c>
      <c r="C405" s="11" t="s">
        <v>28</v>
      </c>
      <c r="D405" s="11" t="s">
        <v>66</v>
      </c>
      <c r="E405" s="11" t="s">
        <v>63</v>
      </c>
      <c r="F405" s="11" t="s">
        <v>32</v>
      </c>
      <c r="G405" s="11" t="s">
        <v>64</v>
      </c>
      <c r="H405" s="11" t="s">
        <v>34</v>
      </c>
      <c r="I405" s="11" t="s">
        <v>28</v>
      </c>
      <c r="J405" s="19" t="s">
        <v>325</v>
      </c>
      <c r="K405" s="34">
        <v>23366162</v>
      </c>
      <c r="L405" s="34">
        <v>21666162</v>
      </c>
      <c r="M405" s="34">
        <v>0</v>
      </c>
      <c r="N405" s="34">
        <v>0</v>
      </c>
      <c r="O405" s="34">
        <v>21666162</v>
      </c>
      <c r="P405" s="34">
        <v>0</v>
      </c>
      <c r="Q405" s="34">
        <v>6102627</v>
      </c>
      <c r="R405" s="34">
        <v>0</v>
      </c>
      <c r="S405" s="34">
        <v>15563535</v>
      </c>
      <c r="T405" s="34">
        <v>15563535</v>
      </c>
      <c r="U405" s="34">
        <v>0</v>
      </c>
      <c r="V405" s="34">
        <v>0</v>
      </c>
      <c r="W405" s="34">
        <v>0</v>
      </c>
      <c r="X405" s="34">
        <v>0</v>
      </c>
      <c r="Y405" s="12">
        <f t="shared" si="67"/>
        <v>0.71833373165030334</v>
      </c>
      <c r="Z405" s="12">
        <f t="shared" si="68"/>
        <v>0.71833373165030334</v>
      </c>
      <c r="AA405" s="12">
        <f t="shared" si="69"/>
        <v>0.28166626834969666</v>
      </c>
      <c r="AB405" s="12">
        <f t="shared" si="70"/>
        <v>1</v>
      </c>
    </row>
    <row r="406" spans="1:28" s="17" customFormat="1" ht="58" hidden="1" outlineLevel="4" x14ac:dyDescent="0.35">
      <c r="A406" s="11" t="s">
        <v>270</v>
      </c>
      <c r="B406" s="11" t="s">
        <v>42</v>
      </c>
      <c r="C406" s="11" t="s">
        <v>28</v>
      </c>
      <c r="D406" s="11" t="s">
        <v>67</v>
      </c>
      <c r="E406" s="11" t="s">
        <v>63</v>
      </c>
      <c r="F406" s="11" t="s">
        <v>32</v>
      </c>
      <c r="G406" s="11" t="s">
        <v>64</v>
      </c>
      <c r="H406" s="11" t="s">
        <v>34</v>
      </c>
      <c r="I406" s="11" t="s">
        <v>28</v>
      </c>
      <c r="J406" s="19" t="s">
        <v>326</v>
      </c>
      <c r="K406" s="34">
        <v>36519883</v>
      </c>
      <c r="L406" s="34">
        <v>38968117</v>
      </c>
      <c r="M406" s="34">
        <v>0</v>
      </c>
      <c r="N406" s="34">
        <v>0</v>
      </c>
      <c r="O406" s="34">
        <v>38968117</v>
      </c>
      <c r="P406" s="34">
        <v>0</v>
      </c>
      <c r="Q406" s="34">
        <v>8263480</v>
      </c>
      <c r="R406" s="34">
        <v>0</v>
      </c>
      <c r="S406" s="34">
        <v>30704637</v>
      </c>
      <c r="T406" s="34">
        <v>30704637</v>
      </c>
      <c r="U406" s="34">
        <v>0</v>
      </c>
      <c r="V406" s="34">
        <v>0</v>
      </c>
      <c r="W406" s="34">
        <v>0</v>
      </c>
      <c r="X406" s="34">
        <v>0</v>
      </c>
      <c r="Y406" s="12">
        <f t="shared" si="67"/>
        <v>0.787942537741816</v>
      </c>
      <c r="Z406" s="12">
        <f t="shared" si="68"/>
        <v>0.787942537741816</v>
      </c>
      <c r="AA406" s="12">
        <f t="shared" si="69"/>
        <v>0.21205746225818403</v>
      </c>
      <c r="AB406" s="12">
        <f t="shared" si="70"/>
        <v>1</v>
      </c>
    </row>
    <row r="407" spans="1:28" s="17" customFormat="1" ht="58" hidden="1" outlineLevel="4" x14ac:dyDescent="0.35">
      <c r="A407" s="11" t="s">
        <v>270</v>
      </c>
      <c r="B407" s="11" t="s">
        <v>42</v>
      </c>
      <c r="C407" s="11" t="s">
        <v>28</v>
      </c>
      <c r="D407" s="11" t="s">
        <v>68</v>
      </c>
      <c r="E407" s="11" t="s">
        <v>63</v>
      </c>
      <c r="F407" s="11" t="s">
        <v>32</v>
      </c>
      <c r="G407" s="11" t="s">
        <v>64</v>
      </c>
      <c r="H407" s="11" t="s">
        <v>34</v>
      </c>
      <c r="I407" s="11" t="s">
        <v>28</v>
      </c>
      <c r="J407" s="19" t="s">
        <v>327</v>
      </c>
      <c r="K407" s="34">
        <v>18259941</v>
      </c>
      <c r="L407" s="34">
        <v>20834058</v>
      </c>
      <c r="M407" s="34">
        <v>0</v>
      </c>
      <c r="N407" s="34">
        <v>0</v>
      </c>
      <c r="O407" s="34">
        <v>20834058</v>
      </c>
      <c r="P407" s="34">
        <v>0</v>
      </c>
      <c r="Q407" s="34">
        <v>5481747</v>
      </c>
      <c r="R407" s="34">
        <v>0</v>
      </c>
      <c r="S407" s="34">
        <v>15352311</v>
      </c>
      <c r="T407" s="34">
        <v>15352311</v>
      </c>
      <c r="U407" s="34">
        <v>0</v>
      </c>
      <c r="V407" s="34">
        <v>0</v>
      </c>
      <c r="W407" s="34">
        <v>0</v>
      </c>
      <c r="X407" s="34">
        <v>0</v>
      </c>
      <c r="Y407" s="12">
        <f t="shared" si="67"/>
        <v>0.73688529618185761</v>
      </c>
      <c r="Z407" s="12">
        <f t="shared" si="68"/>
        <v>0.73688529618185761</v>
      </c>
      <c r="AA407" s="12">
        <f t="shared" si="69"/>
        <v>0.26311470381814239</v>
      </c>
      <c r="AB407" s="12">
        <f t="shared" si="70"/>
        <v>1</v>
      </c>
    </row>
    <row r="408" spans="1:28" s="17" customFormat="1" ht="43.5" hidden="1" outlineLevel="4" x14ac:dyDescent="0.35">
      <c r="A408" s="11" t="s">
        <v>270</v>
      </c>
      <c r="B408" s="11" t="s">
        <v>42</v>
      </c>
      <c r="C408" s="11" t="s">
        <v>28</v>
      </c>
      <c r="D408" s="11" t="s">
        <v>69</v>
      </c>
      <c r="E408" s="11" t="s">
        <v>63</v>
      </c>
      <c r="F408" s="11" t="s">
        <v>32</v>
      </c>
      <c r="G408" s="11" t="s">
        <v>64</v>
      </c>
      <c r="H408" s="11" t="s">
        <v>34</v>
      </c>
      <c r="I408" s="11" t="s">
        <v>28</v>
      </c>
      <c r="J408" s="19" t="s">
        <v>328</v>
      </c>
      <c r="K408" s="34">
        <v>44320439</v>
      </c>
      <c r="L408" s="34">
        <v>48354178.159999996</v>
      </c>
      <c r="M408" s="34">
        <v>0</v>
      </c>
      <c r="N408" s="34">
        <v>0</v>
      </c>
      <c r="O408" s="34">
        <v>48354178.159999996</v>
      </c>
      <c r="P408" s="34">
        <v>0</v>
      </c>
      <c r="Q408" s="34">
        <v>0</v>
      </c>
      <c r="R408" s="34">
        <v>0</v>
      </c>
      <c r="S408" s="34">
        <v>44320439</v>
      </c>
      <c r="T408" s="34">
        <v>44320439</v>
      </c>
      <c r="U408" s="34">
        <v>4033739.16</v>
      </c>
      <c r="V408" s="34">
        <v>4033739.16</v>
      </c>
      <c r="W408" s="34">
        <v>0</v>
      </c>
      <c r="X408" s="34">
        <v>4033739.1599999964</v>
      </c>
      <c r="Y408" s="12">
        <f t="shared" si="67"/>
        <v>0.91657930475722937</v>
      </c>
      <c r="Z408" s="12">
        <f t="shared" si="68"/>
        <v>0.91657930475722937</v>
      </c>
      <c r="AA408" s="12">
        <f t="shared" si="69"/>
        <v>0</v>
      </c>
      <c r="AB408" s="12">
        <f t="shared" si="70"/>
        <v>0.91657930475722937</v>
      </c>
    </row>
    <row r="409" spans="1:28" s="17" customFormat="1" hidden="1" outlineLevel="3" x14ac:dyDescent="0.35">
      <c r="A409" s="45"/>
      <c r="B409" s="45"/>
      <c r="C409" s="45" t="s">
        <v>488</v>
      </c>
      <c r="D409" s="45"/>
      <c r="E409" s="45"/>
      <c r="F409" s="45"/>
      <c r="G409" s="45"/>
      <c r="H409" s="45"/>
      <c r="I409" s="45"/>
      <c r="J409" s="46"/>
      <c r="K409" s="47">
        <f t="shared" ref="K409:X409" si="73">SUBTOTAL(9,K396:K408)</f>
        <v>1661334292</v>
      </c>
      <c r="L409" s="47">
        <f t="shared" si="73"/>
        <v>1647652764.1600001</v>
      </c>
      <c r="M409" s="47">
        <f t="shared" si="73"/>
        <v>0</v>
      </c>
      <c r="N409" s="47">
        <f t="shared" si="73"/>
        <v>0</v>
      </c>
      <c r="O409" s="47">
        <f t="shared" si="73"/>
        <v>1647652764.1600001</v>
      </c>
      <c r="P409" s="47">
        <f t="shared" si="73"/>
        <v>0</v>
      </c>
      <c r="Q409" s="47">
        <f t="shared" si="73"/>
        <v>48129056</v>
      </c>
      <c r="R409" s="47">
        <f t="shared" si="73"/>
        <v>0</v>
      </c>
      <c r="S409" s="47">
        <f t="shared" si="73"/>
        <v>1244255683.9000001</v>
      </c>
      <c r="T409" s="47">
        <f t="shared" si="73"/>
        <v>1244255683.9000001</v>
      </c>
      <c r="U409" s="47">
        <f t="shared" si="73"/>
        <v>355268024.25999999</v>
      </c>
      <c r="V409" s="47">
        <f t="shared" si="73"/>
        <v>355268024.25999999</v>
      </c>
      <c r="W409" s="47">
        <f t="shared" si="73"/>
        <v>0</v>
      </c>
      <c r="X409" s="47">
        <f t="shared" si="73"/>
        <v>355268024.25999999</v>
      </c>
      <c r="Y409" s="48">
        <f t="shared" si="67"/>
        <v>0.75516863198681405</v>
      </c>
      <c r="Z409" s="48">
        <f t="shared" si="68"/>
        <v>0.75516863198681405</v>
      </c>
      <c r="AA409" s="48">
        <f t="shared" si="69"/>
        <v>2.9210679001614136E-2</v>
      </c>
      <c r="AB409" s="48">
        <f t="shared" si="70"/>
        <v>0.78437931098842817</v>
      </c>
    </row>
    <row r="410" spans="1:28" s="17" customFormat="1" hidden="1" outlineLevel="4" x14ac:dyDescent="0.35">
      <c r="A410" s="11" t="s">
        <v>270</v>
      </c>
      <c r="B410" s="11" t="s">
        <v>42</v>
      </c>
      <c r="C410" s="11" t="s">
        <v>29</v>
      </c>
      <c r="D410" s="11" t="s">
        <v>74</v>
      </c>
      <c r="E410" s="11" t="s">
        <v>31</v>
      </c>
      <c r="F410" s="11" t="s">
        <v>32</v>
      </c>
      <c r="G410" s="11" t="s">
        <v>33</v>
      </c>
      <c r="H410" s="11" t="s">
        <v>34</v>
      </c>
      <c r="I410" s="11" t="s">
        <v>28</v>
      </c>
      <c r="J410" s="19" t="s">
        <v>75</v>
      </c>
      <c r="K410" s="34">
        <v>600000000</v>
      </c>
      <c r="L410" s="34">
        <v>800000000</v>
      </c>
      <c r="M410" s="34">
        <v>0</v>
      </c>
      <c r="N410" s="34">
        <v>0</v>
      </c>
      <c r="O410" s="34">
        <v>800000000</v>
      </c>
      <c r="P410" s="34">
        <v>466986.75</v>
      </c>
      <c r="Q410" s="34">
        <v>258644869.81999999</v>
      </c>
      <c r="R410" s="34">
        <v>64518529.009999998</v>
      </c>
      <c r="S410" s="34">
        <v>368543439.66000003</v>
      </c>
      <c r="T410" s="34">
        <v>365594139.66000003</v>
      </c>
      <c r="U410" s="34">
        <v>107826174.76000001</v>
      </c>
      <c r="V410" s="34">
        <v>107826174.76000001</v>
      </c>
      <c r="W410" s="34">
        <v>0</v>
      </c>
      <c r="X410" s="34">
        <v>107826174.75999999</v>
      </c>
      <c r="Y410" s="12">
        <f t="shared" si="67"/>
        <v>0.46067929957500003</v>
      </c>
      <c r="Z410" s="12">
        <f t="shared" si="68"/>
        <v>0.46067929957500003</v>
      </c>
      <c r="AA410" s="12">
        <f t="shared" si="69"/>
        <v>0.40453798197499996</v>
      </c>
      <c r="AB410" s="12">
        <f t="shared" si="70"/>
        <v>0.86521728154999999</v>
      </c>
    </row>
    <row r="411" spans="1:28" s="17" customFormat="1" hidden="1" outlineLevel="4" x14ac:dyDescent="0.35">
      <c r="A411" s="11" t="s">
        <v>270</v>
      </c>
      <c r="B411" s="11" t="s">
        <v>42</v>
      </c>
      <c r="C411" s="11" t="s">
        <v>29</v>
      </c>
      <c r="D411" s="11" t="s">
        <v>76</v>
      </c>
      <c r="E411" s="11" t="s">
        <v>31</v>
      </c>
      <c r="F411" s="11" t="s">
        <v>32</v>
      </c>
      <c r="G411" s="11" t="s">
        <v>33</v>
      </c>
      <c r="H411" s="11" t="s">
        <v>34</v>
      </c>
      <c r="I411" s="11" t="s">
        <v>28</v>
      </c>
      <c r="J411" s="19" t="s">
        <v>77</v>
      </c>
      <c r="K411" s="34">
        <v>780000000</v>
      </c>
      <c r="L411" s="34">
        <v>780000000</v>
      </c>
      <c r="M411" s="34">
        <v>0</v>
      </c>
      <c r="N411" s="34">
        <v>0</v>
      </c>
      <c r="O411" s="34">
        <v>780000000</v>
      </c>
      <c r="P411" s="34">
        <v>0</v>
      </c>
      <c r="Q411" s="34">
        <v>225133350.56999999</v>
      </c>
      <c r="R411" s="34">
        <v>0</v>
      </c>
      <c r="S411" s="34">
        <v>221430228.06999999</v>
      </c>
      <c r="T411" s="34">
        <v>221430228.06999999</v>
      </c>
      <c r="U411" s="34">
        <v>333436421.36000001</v>
      </c>
      <c r="V411" s="34">
        <v>333436421.36000001</v>
      </c>
      <c r="W411" s="34">
        <v>0</v>
      </c>
      <c r="X411" s="34">
        <v>333436421.36000001</v>
      </c>
      <c r="Y411" s="12">
        <f t="shared" si="67"/>
        <v>0.28388490778205128</v>
      </c>
      <c r="Z411" s="12">
        <f t="shared" si="68"/>
        <v>0.28388490778205128</v>
      </c>
      <c r="AA411" s="12">
        <f t="shared" si="69"/>
        <v>0.28863250073076924</v>
      </c>
      <c r="AB411" s="12">
        <f t="shared" si="70"/>
        <v>0.57251740851282051</v>
      </c>
    </row>
    <row r="412" spans="1:28" s="17" customFormat="1" ht="203" hidden="1" outlineLevel="4" x14ac:dyDescent="0.35">
      <c r="A412" s="11" t="s">
        <v>270</v>
      </c>
      <c r="B412" s="11" t="s">
        <v>42</v>
      </c>
      <c r="C412" s="11" t="s">
        <v>29</v>
      </c>
      <c r="D412" s="11" t="s">
        <v>170</v>
      </c>
      <c r="E412" s="11" t="s">
        <v>31</v>
      </c>
      <c r="F412" s="11" t="s">
        <v>32</v>
      </c>
      <c r="G412" s="11" t="s">
        <v>33</v>
      </c>
      <c r="H412" s="11" t="s">
        <v>34</v>
      </c>
      <c r="I412" s="11" t="s">
        <v>28</v>
      </c>
      <c r="J412" s="19" t="s">
        <v>271</v>
      </c>
      <c r="K412" s="34">
        <v>400000000</v>
      </c>
      <c r="L412" s="34">
        <v>200000000</v>
      </c>
      <c r="M412" s="34">
        <v>0</v>
      </c>
      <c r="N412" s="34">
        <v>0</v>
      </c>
      <c r="O412" s="34">
        <v>200000000</v>
      </c>
      <c r="P412" s="34">
        <v>8506800</v>
      </c>
      <c r="Q412" s="34">
        <v>96674367.310000002</v>
      </c>
      <c r="R412" s="34">
        <v>0</v>
      </c>
      <c r="S412" s="34">
        <v>0</v>
      </c>
      <c r="T412" s="34">
        <v>0</v>
      </c>
      <c r="U412" s="34">
        <v>94818832.689999998</v>
      </c>
      <c r="V412" s="34">
        <v>94818832.689999998</v>
      </c>
      <c r="W412" s="34">
        <v>0</v>
      </c>
      <c r="X412" s="34">
        <v>94818832.689999998</v>
      </c>
      <c r="Y412" s="12">
        <f t="shared" si="67"/>
        <v>0</v>
      </c>
      <c r="Z412" s="12">
        <f t="shared" si="68"/>
        <v>0</v>
      </c>
      <c r="AA412" s="12">
        <f t="shared" si="69"/>
        <v>0.52590583655000001</v>
      </c>
      <c r="AB412" s="12">
        <f t="shared" si="70"/>
        <v>0.52590583655000001</v>
      </c>
    </row>
    <row r="413" spans="1:28" s="17" customFormat="1" hidden="1" outlineLevel="4" x14ac:dyDescent="0.35">
      <c r="A413" s="11" t="s">
        <v>270</v>
      </c>
      <c r="B413" s="11" t="s">
        <v>42</v>
      </c>
      <c r="C413" s="11" t="s">
        <v>29</v>
      </c>
      <c r="D413" s="11" t="s">
        <v>80</v>
      </c>
      <c r="E413" s="11" t="s">
        <v>31</v>
      </c>
      <c r="F413" s="11" t="s">
        <v>32</v>
      </c>
      <c r="G413" s="11" t="s">
        <v>33</v>
      </c>
      <c r="H413" s="11" t="s">
        <v>34</v>
      </c>
      <c r="I413" s="11" t="s">
        <v>28</v>
      </c>
      <c r="J413" s="19" t="s">
        <v>81</v>
      </c>
      <c r="K413" s="34">
        <v>1500000</v>
      </c>
      <c r="L413" s="34">
        <v>1500000</v>
      </c>
      <c r="M413" s="34">
        <v>0</v>
      </c>
      <c r="N413" s="34">
        <v>0</v>
      </c>
      <c r="O413" s="34">
        <v>1500000</v>
      </c>
      <c r="P413" s="34">
        <v>0</v>
      </c>
      <c r="Q413" s="34">
        <v>1138880.42</v>
      </c>
      <c r="R413" s="34">
        <v>0</v>
      </c>
      <c r="S413" s="34">
        <v>354919.58</v>
      </c>
      <c r="T413" s="34">
        <v>354919.58</v>
      </c>
      <c r="U413" s="34">
        <v>6200</v>
      </c>
      <c r="V413" s="34">
        <v>6200</v>
      </c>
      <c r="W413" s="34">
        <v>0</v>
      </c>
      <c r="X413" s="34">
        <v>6200.0000000000582</v>
      </c>
      <c r="Y413" s="12">
        <f t="shared" si="67"/>
        <v>0.23661305333333335</v>
      </c>
      <c r="Z413" s="12">
        <f t="shared" si="68"/>
        <v>0.23661305333333335</v>
      </c>
      <c r="AA413" s="12">
        <f t="shared" si="69"/>
        <v>0.7592536133333333</v>
      </c>
      <c r="AB413" s="12">
        <f t="shared" si="70"/>
        <v>0.99586666666666668</v>
      </c>
    </row>
    <row r="414" spans="1:28" s="17" customFormat="1" hidden="1" outlineLevel="4" x14ac:dyDescent="0.35">
      <c r="A414" s="11" t="s">
        <v>270</v>
      </c>
      <c r="B414" s="11" t="s">
        <v>42</v>
      </c>
      <c r="C414" s="11" t="s">
        <v>29</v>
      </c>
      <c r="D414" s="11" t="s">
        <v>82</v>
      </c>
      <c r="E414" s="11" t="s">
        <v>31</v>
      </c>
      <c r="F414" s="11" t="s">
        <v>32</v>
      </c>
      <c r="G414" s="11" t="s">
        <v>33</v>
      </c>
      <c r="H414" s="11" t="s">
        <v>34</v>
      </c>
      <c r="I414" s="11" t="s">
        <v>28</v>
      </c>
      <c r="J414" s="19" t="s">
        <v>83</v>
      </c>
      <c r="K414" s="34">
        <v>10000000</v>
      </c>
      <c r="L414" s="34">
        <v>10000000</v>
      </c>
      <c r="M414" s="34">
        <v>0</v>
      </c>
      <c r="N414" s="34">
        <v>0</v>
      </c>
      <c r="O414" s="34">
        <v>10000000</v>
      </c>
      <c r="P414" s="34">
        <v>0</v>
      </c>
      <c r="Q414" s="34">
        <v>7253989.4800000004</v>
      </c>
      <c r="R414" s="34">
        <v>0</v>
      </c>
      <c r="S414" s="34">
        <v>2469410.52</v>
      </c>
      <c r="T414" s="34">
        <v>2469410.52</v>
      </c>
      <c r="U414" s="34">
        <v>276600</v>
      </c>
      <c r="V414" s="34">
        <v>276600</v>
      </c>
      <c r="W414" s="34">
        <v>0</v>
      </c>
      <c r="X414" s="34">
        <v>276599.99999999953</v>
      </c>
      <c r="Y414" s="12">
        <f t="shared" si="67"/>
        <v>0.24694105199999999</v>
      </c>
      <c r="Z414" s="12">
        <f t="shared" si="68"/>
        <v>0.24694105199999999</v>
      </c>
      <c r="AA414" s="12">
        <f t="shared" si="69"/>
        <v>0.72539894800000004</v>
      </c>
      <c r="AB414" s="12">
        <f t="shared" si="70"/>
        <v>0.97233999999999998</v>
      </c>
    </row>
    <row r="415" spans="1:28" s="17" customFormat="1" ht="29" hidden="1" outlineLevel="4" x14ac:dyDescent="0.35">
      <c r="A415" s="11" t="s">
        <v>270</v>
      </c>
      <c r="B415" s="11" t="s">
        <v>42</v>
      </c>
      <c r="C415" s="11" t="s">
        <v>29</v>
      </c>
      <c r="D415" s="11" t="s">
        <v>92</v>
      </c>
      <c r="E415" s="11" t="s">
        <v>31</v>
      </c>
      <c r="F415" s="11" t="s">
        <v>32</v>
      </c>
      <c r="G415" s="11" t="s">
        <v>33</v>
      </c>
      <c r="H415" s="11" t="s">
        <v>34</v>
      </c>
      <c r="I415" s="11" t="s">
        <v>28</v>
      </c>
      <c r="J415" s="19" t="s">
        <v>93</v>
      </c>
      <c r="K415" s="34">
        <v>20000000</v>
      </c>
      <c r="L415" s="34">
        <v>20000000</v>
      </c>
      <c r="M415" s="34">
        <v>0</v>
      </c>
      <c r="N415" s="34">
        <v>0</v>
      </c>
      <c r="O415" s="34">
        <v>20000000</v>
      </c>
      <c r="P415" s="34">
        <v>0</v>
      </c>
      <c r="Q415" s="34">
        <v>0</v>
      </c>
      <c r="R415" s="34">
        <v>0</v>
      </c>
      <c r="S415" s="34">
        <v>0</v>
      </c>
      <c r="T415" s="34">
        <v>0</v>
      </c>
      <c r="U415" s="34">
        <v>20000000</v>
      </c>
      <c r="V415" s="34">
        <v>20000000</v>
      </c>
      <c r="W415" s="34">
        <v>0</v>
      </c>
      <c r="X415" s="34">
        <v>20000000</v>
      </c>
      <c r="Y415" s="12">
        <f t="shared" si="67"/>
        <v>0</v>
      </c>
      <c r="Z415" s="12">
        <f t="shared" si="68"/>
        <v>0</v>
      </c>
      <c r="AA415" s="12">
        <f t="shared" si="69"/>
        <v>0</v>
      </c>
      <c r="AB415" s="12">
        <f t="shared" si="70"/>
        <v>0</v>
      </c>
    </row>
    <row r="416" spans="1:28" s="17" customFormat="1" ht="101.5" hidden="1" outlineLevel="4" x14ac:dyDescent="0.35">
      <c r="A416" s="11" t="s">
        <v>270</v>
      </c>
      <c r="B416" s="11" t="s">
        <v>42</v>
      </c>
      <c r="C416" s="11" t="s">
        <v>29</v>
      </c>
      <c r="D416" s="11" t="s">
        <v>30</v>
      </c>
      <c r="E416" s="11" t="s">
        <v>31</v>
      </c>
      <c r="F416" s="11" t="s">
        <v>32</v>
      </c>
      <c r="G416" s="11" t="s">
        <v>33</v>
      </c>
      <c r="H416" s="11" t="s">
        <v>34</v>
      </c>
      <c r="I416" s="11" t="s">
        <v>28</v>
      </c>
      <c r="J416" s="19" t="s">
        <v>94</v>
      </c>
      <c r="K416" s="34">
        <v>0</v>
      </c>
      <c r="L416" s="34">
        <v>347085.73</v>
      </c>
      <c r="M416" s="34">
        <v>0</v>
      </c>
      <c r="N416" s="34">
        <v>0</v>
      </c>
      <c r="O416" s="34">
        <v>347085.73</v>
      </c>
      <c r="P416" s="34">
        <v>0</v>
      </c>
      <c r="Q416" s="34">
        <v>0</v>
      </c>
      <c r="R416" s="34">
        <v>0</v>
      </c>
      <c r="S416" s="34">
        <v>0</v>
      </c>
      <c r="T416" s="34">
        <v>0</v>
      </c>
      <c r="U416" s="34">
        <v>347085.73</v>
      </c>
      <c r="V416" s="34">
        <v>347085.73</v>
      </c>
      <c r="W416" s="34">
        <v>0</v>
      </c>
      <c r="X416" s="34">
        <v>347085.73</v>
      </c>
      <c r="Y416" s="12">
        <f t="shared" si="67"/>
        <v>0</v>
      </c>
      <c r="Z416" s="12">
        <f t="shared" si="68"/>
        <v>0</v>
      </c>
      <c r="AA416" s="12">
        <f t="shared" si="69"/>
        <v>0</v>
      </c>
      <c r="AB416" s="12">
        <f t="shared" si="70"/>
        <v>0</v>
      </c>
    </row>
    <row r="417" spans="1:28" s="17" customFormat="1" hidden="1" outlineLevel="3" x14ac:dyDescent="0.35">
      <c r="A417" s="45"/>
      <c r="B417" s="45"/>
      <c r="C417" s="45" t="s">
        <v>489</v>
      </c>
      <c r="D417" s="45"/>
      <c r="E417" s="45"/>
      <c r="F417" s="45"/>
      <c r="G417" s="45"/>
      <c r="H417" s="45"/>
      <c r="I417" s="45"/>
      <c r="J417" s="46"/>
      <c r="K417" s="47">
        <f t="shared" ref="K417:X417" si="74">SUBTOTAL(9,K410:K416)</f>
        <v>1811500000</v>
      </c>
      <c r="L417" s="47">
        <f t="shared" si="74"/>
        <v>1811847085.73</v>
      </c>
      <c r="M417" s="47">
        <f t="shared" si="74"/>
        <v>0</v>
      </c>
      <c r="N417" s="47">
        <f t="shared" si="74"/>
        <v>0</v>
      </c>
      <c r="O417" s="47">
        <f t="shared" si="74"/>
        <v>1811847085.73</v>
      </c>
      <c r="P417" s="47">
        <f t="shared" si="74"/>
        <v>8973786.75</v>
      </c>
      <c r="Q417" s="47">
        <f t="shared" si="74"/>
        <v>588845457.60000002</v>
      </c>
      <c r="R417" s="47">
        <f t="shared" si="74"/>
        <v>64518529.009999998</v>
      </c>
      <c r="S417" s="47">
        <f t="shared" si="74"/>
        <v>592797997.83000004</v>
      </c>
      <c r="T417" s="47">
        <f t="shared" si="74"/>
        <v>589848697.83000004</v>
      </c>
      <c r="U417" s="47">
        <f t="shared" si="74"/>
        <v>556711314.53999996</v>
      </c>
      <c r="V417" s="47">
        <f t="shared" si="74"/>
        <v>556711314.53999996</v>
      </c>
      <c r="W417" s="47">
        <f t="shared" si="74"/>
        <v>0</v>
      </c>
      <c r="X417" s="47">
        <f t="shared" si="74"/>
        <v>556711314.53999996</v>
      </c>
      <c r="Y417" s="48">
        <f t="shared" si="67"/>
        <v>0.32717882347734634</v>
      </c>
      <c r="Z417" s="48">
        <f t="shared" si="68"/>
        <v>0.32717882347734634</v>
      </c>
      <c r="AA417" s="48">
        <f t="shared" si="69"/>
        <v>0.36555942197138652</v>
      </c>
      <c r="AB417" s="48">
        <f t="shared" si="70"/>
        <v>0.69273824544873286</v>
      </c>
    </row>
    <row r="418" spans="1:28" s="17" customFormat="1" hidden="1" outlineLevel="4" x14ac:dyDescent="0.35">
      <c r="A418" s="11" t="s">
        <v>270</v>
      </c>
      <c r="B418" s="11" t="s">
        <v>42</v>
      </c>
      <c r="C418" s="11" t="s">
        <v>95</v>
      </c>
      <c r="D418" s="11" t="s">
        <v>100</v>
      </c>
      <c r="E418" s="11" t="s">
        <v>31</v>
      </c>
      <c r="F418" s="11" t="s">
        <v>32</v>
      </c>
      <c r="G418" s="11" t="s">
        <v>33</v>
      </c>
      <c r="H418" s="11" t="s">
        <v>34</v>
      </c>
      <c r="I418" s="11" t="s">
        <v>28</v>
      </c>
      <c r="J418" s="19" t="s">
        <v>101</v>
      </c>
      <c r="K418" s="34">
        <v>32400000</v>
      </c>
      <c r="L418" s="34">
        <v>32400000</v>
      </c>
      <c r="M418" s="34">
        <v>0</v>
      </c>
      <c r="N418" s="34">
        <v>0</v>
      </c>
      <c r="O418" s="34">
        <v>32400000</v>
      </c>
      <c r="P418" s="34">
        <v>0</v>
      </c>
      <c r="Q418" s="34">
        <v>0</v>
      </c>
      <c r="R418" s="34">
        <v>0</v>
      </c>
      <c r="S418" s="34">
        <v>32395069.34</v>
      </c>
      <c r="T418" s="34">
        <v>32395069.34</v>
      </c>
      <c r="U418" s="34">
        <v>4930.66</v>
      </c>
      <c r="V418" s="34">
        <v>4930.66</v>
      </c>
      <c r="W418" s="34">
        <v>0</v>
      </c>
      <c r="X418" s="34">
        <v>4930.660000000149</v>
      </c>
      <c r="Y418" s="12">
        <f t="shared" si="67"/>
        <v>0.99984781913580245</v>
      </c>
      <c r="Z418" s="12">
        <f t="shared" si="68"/>
        <v>0.99984781913580245</v>
      </c>
      <c r="AA418" s="12">
        <f t="shared" si="69"/>
        <v>0</v>
      </c>
      <c r="AB418" s="12">
        <f t="shared" si="70"/>
        <v>0.99984781913580245</v>
      </c>
    </row>
    <row r="419" spans="1:28" s="17" customFormat="1" hidden="1" outlineLevel="3" x14ac:dyDescent="0.35">
      <c r="A419" s="45"/>
      <c r="B419" s="45"/>
      <c r="C419" s="45" t="s">
        <v>490</v>
      </c>
      <c r="D419" s="45"/>
      <c r="E419" s="45"/>
      <c r="F419" s="45"/>
      <c r="G419" s="45"/>
      <c r="H419" s="45"/>
      <c r="I419" s="45"/>
      <c r="J419" s="46"/>
      <c r="K419" s="47">
        <f t="shared" ref="K419:X419" si="75">SUBTOTAL(9,K418:K418)</f>
        <v>32400000</v>
      </c>
      <c r="L419" s="47">
        <f t="shared" si="75"/>
        <v>32400000</v>
      </c>
      <c r="M419" s="47">
        <f t="shared" si="75"/>
        <v>0</v>
      </c>
      <c r="N419" s="47">
        <f t="shared" si="75"/>
        <v>0</v>
      </c>
      <c r="O419" s="47">
        <f t="shared" si="75"/>
        <v>32400000</v>
      </c>
      <c r="P419" s="47">
        <f t="shared" si="75"/>
        <v>0</v>
      </c>
      <c r="Q419" s="47">
        <f t="shared" si="75"/>
        <v>0</v>
      </c>
      <c r="R419" s="47">
        <f t="shared" si="75"/>
        <v>0</v>
      </c>
      <c r="S419" s="47">
        <f t="shared" si="75"/>
        <v>32395069.34</v>
      </c>
      <c r="T419" s="47">
        <f t="shared" si="75"/>
        <v>32395069.34</v>
      </c>
      <c r="U419" s="47">
        <f t="shared" si="75"/>
        <v>4930.66</v>
      </c>
      <c r="V419" s="47">
        <f t="shared" si="75"/>
        <v>4930.66</v>
      </c>
      <c r="W419" s="47">
        <f t="shared" si="75"/>
        <v>0</v>
      </c>
      <c r="X419" s="47">
        <f t="shared" si="75"/>
        <v>4930.660000000149</v>
      </c>
      <c r="Y419" s="48">
        <f t="shared" si="67"/>
        <v>0.99984781913580245</v>
      </c>
      <c r="Z419" s="48">
        <f t="shared" si="68"/>
        <v>0.99984781913580245</v>
      </c>
      <c r="AA419" s="48">
        <f t="shared" si="69"/>
        <v>0</v>
      </c>
      <c r="AB419" s="48">
        <f t="shared" si="70"/>
        <v>0.99984781913580245</v>
      </c>
    </row>
    <row r="420" spans="1:28" s="17" customFormat="1" hidden="1" outlineLevel="4" x14ac:dyDescent="0.35">
      <c r="A420" s="11" t="s">
        <v>270</v>
      </c>
      <c r="B420" s="11" t="s">
        <v>42</v>
      </c>
      <c r="C420" s="11" t="s">
        <v>102</v>
      </c>
      <c r="D420" s="11" t="s">
        <v>217</v>
      </c>
      <c r="E420" s="11" t="s">
        <v>31</v>
      </c>
      <c r="F420" s="11" t="s">
        <v>41</v>
      </c>
      <c r="G420" s="11" t="s">
        <v>104</v>
      </c>
      <c r="H420" s="11" t="s">
        <v>34</v>
      </c>
      <c r="I420" s="11" t="s">
        <v>28</v>
      </c>
      <c r="J420" s="19" t="s">
        <v>218</v>
      </c>
      <c r="K420" s="34">
        <v>30500000</v>
      </c>
      <c r="L420" s="34">
        <v>30500000</v>
      </c>
      <c r="M420" s="34">
        <v>0</v>
      </c>
      <c r="N420" s="34">
        <v>0</v>
      </c>
      <c r="O420" s="34">
        <v>30500000</v>
      </c>
      <c r="P420" s="34">
        <v>19701588</v>
      </c>
      <c r="Q420" s="34">
        <v>0</v>
      </c>
      <c r="R420" s="34">
        <v>0</v>
      </c>
      <c r="S420" s="34">
        <v>0</v>
      </c>
      <c r="T420" s="34">
        <v>0</v>
      </c>
      <c r="U420" s="34">
        <v>10798412</v>
      </c>
      <c r="V420" s="34">
        <v>10798412</v>
      </c>
      <c r="W420" s="34">
        <v>0</v>
      </c>
      <c r="X420" s="34">
        <v>10798412</v>
      </c>
      <c r="Y420" s="12">
        <f t="shared" si="67"/>
        <v>0</v>
      </c>
      <c r="Z420" s="12">
        <f t="shared" si="68"/>
        <v>0</v>
      </c>
      <c r="AA420" s="12">
        <f t="shared" si="69"/>
        <v>0.64595370491803283</v>
      </c>
      <c r="AB420" s="12">
        <f t="shared" si="70"/>
        <v>0.64595370491803283</v>
      </c>
    </row>
    <row r="421" spans="1:28" s="17" customFormat="1" hidden="1" outlineLevel="4" x14ac:dyDescent="0.35">
      <c r="A421" s="11" t="s">
        <v>270</v>
      </c>
      <c r="B421" s="11" t="s">
        <v>42</v>
      </c>
      <c r="C421" s="11" t="s">
        <v>102</v>
      </c>
      <c r="D421" s="11" t="s">
        <v>103</v>
      </c>
      <c r="E421" s="11" t="s">
        <v>31</v>
      </c>
      <c r="F421" s="11" t="s">
        <v>41</v>
      </c>
      <c r="G421" s="11" t="s">
        <v>104</v>
      </c>
      <c r="H421" s="11" t="s">
        <v>34</v>
      </c>
      <c r="I421" s="11" t="s">
        <v>28</v>
      </c>
      <c r="J421" s="19" t="s">
        <v>105</v>
      </c>
      <c r="K421" s="34">
        <v>0</v>
      </c>
      <c r="L421" s="34">
        <v>0</v>
      </c>
      <c r="M421" s="34">
        <v>0</v>
      </c>
      <c r="N421" s="34">
        <v>0</v>
      </c>
      <c r="O421" s="34">
        <v>0</v>
      </c>
      <c r="P421" s="34">
        <v>0</v>
      </c>
      <c r="Q421" s="34">
        <v>0</v>
      </c>
      <c r="R421" s="34">
        <v>0</v>
      </c>
      <c r="S421" s="34">
        <v>0</v>
      </c>
      <c r="T421" s="34">
        <v>0</v>
      </c>
      <c r="U421" s="34">
        <v>0</v>
      </c>
      <c r="V421" s="34">
        <v>0</v>
      </c>
      <c r="W421" s="34">
        <v>0</v>
      </c>
      <c r="X421" s="34">
        <v>0</v>
      </c>
      <c r="Y421" s="12">
        <f t="shared" si="67"/>
        <v>0</v>
      </c>
      <c r="Z421" s="12">
        <f t="shared" si="68"/>
        <v>0</v>
      </c>
      <c r="AA421" s="12">
        <f t="shared" si="69"/>
        <v>0</v>
      </c>
      <c r="AB421" s="12">
        <f t="shared" si="70"/>
        <v>0</v>
      </c>
    </row>
    <row r="422" spans="1:28" s="17" customFormat="1" hidden="1" outlineLevel="4" x14ac:dyDescent="0.35">
      <c r="A422" s="11" t="s">
        <v>270</v>
      </c>
      <c r="B422" s="11" t="s">
        <v>42</v>
      </c>
      <c r="C422" s="11" t="s">
        <v>102</v>
      </c>
      <c r="D422" s="11" t="s">
        <v>108</v>
      </c>
      <c r="E422" s="11" t="s">
        <v>31</v>
      </c>
      <c r="F422" s="11" t="s">
        <v>41</v>
      </c>
      <c r="G422" s="11" t="s">
        <v>104</v>
      </c>
      <c r="H422" s="11" t="s">
        <v>34</v>
      </c>
      <c r="I422" s="11" t="s">
        <v>28</v>
      </c>
      <c r="J422" s="19" t="s">
        <v>109</v>
      </c>
      <c r="K422" s="34">
        <v>196500000</v>
      </c>
      <c r="L422" s="34">
        <v>196500000</v>
      </c>
      <c r="M422" s="34">
        <v>0</v>
      </c>
      <c r="N422" s="34">
        <v>0</v>
      </c>
      <c r="O422" s="34">
        <v>196500000</v>
      </c>
      <c r="P422" s="34">
        <v>23710125</v>
      </c>
      <c r="Q422" s="34">
        <v>41383093.009999998</v>
      </c>
      <c r="R422" s="34">
        <v>0</v>
      </c>
      <c r="S422" s="34">
        <v>82261604.400000006</v>
      </c>
      <c r="T422" s="34">
        <v>82261604.400000006</v>
      </c>
      <c r="U422" s="34">
        <v>49145177.590000004</v>
      </c>
      <c r="V422" s="34">
        <v>49145177.590000004</v>
      </c>
      <c r="W422" s="34">
        <v>0</v>
      </c>
      <c r="X422" s="34">
        <v>49145177.589999996</v>
      </c>
      <c r="Y422" s="12">
        <f t="shared" si="67"/>
        <v>0.41863411908396947</v>
      </c>
      <c r="Z422" s="12">
        <f t="shared" si="68"/>
        <v>0.41863411908396947</v>
      </c>
      <c r="AA422" s="12">
        <f t="shared" si="69"/>
        <v>0.33126319597964377</v>
      </c>
      <c r="AB422" s="12">
        <f t="shared" si="70"/>
        <v>0.74989731506361323</v>
      </c>
    </row>
    <row r="423" spans="1:28" s="17" customFormat="1" hidden="1" outlineLevel="4" x14ac:dyDescent="0.35">
      <c r="A423" s="11" t="s">
        <v>270</v>
      </c>
      <c r="B423" s="11" t="s">
        <v>42</v>
      </c>
      <c r="C423" s="11" t="s">
        <v>102</v>
      </c>
      <c r="D423" s="11" t="s">
        <v>112</v>
      </c>
      <c r="E423" s="11" t="s">
        <v>31</v>
      </c>
      <c r="F423" s="11" t="s">
        <v>41</v>
      </c>
      <c r="G423" s="11" t="s">
        <v>113</v>
      </c>
      <c r="H423" s="11" t="s">
        <v>34</v>
      </c>
      <c r="I423" s="11" t="s">
        <v>28</v>
      </c>
      <c r="J423" s="19" t="s">
        <v>114</v>
      </c>
      <c r="K423" s="34">
        <v>34150000</v>
      </c>
      <c r="L423" s="34">
        <v>34111525.950000003</v>
      </c>
      <c r="M423" s="34">
        <v>0</v>
      </c>
      <c r="N423" s="34">
        <v>0</v>
      </c>
      <c r="O423" s="34">
        <v>34111525.950000003</v>
      </c>
      <c r="P423" s="34">
        <v>0</v>
      </c>
      <c r="Q423" s="34">
        <v>7039301.3799999999</v>
      </c>
      <c r="R423" s="34">
        <v>0</v>
      </c>
      <c r="S423" s="34">
        <v>15305829.939999999</v>
      </c>
      <c r="T423" s="34">
        <v>15305829.939999999</v>
      </c>
      <c r="U423" s="34">
        <v>11766394.630000001</v>
      </c>
      <c r="V423" s="34">
        <v>11766394.630000001</v>
      </c>
      <c r="W423" s="34">
        <v>0</v>
      </c>
      <c r="X423" s="34">
        <v>11766394.630000003</v>
      </c>
      <c r="Y423" s="12">
        <f t="shared" si="67"/>
        <v>0.4486996554312751</v>
      </c>
      <c r="Z423" s="12">
        <f t="shared" si="68"/>
        <v>0.4486996554312751</v>
      </c>
      <c r="AA423" s="12">
        <f t="shared" si="69"/>
        <v>0.20636137446088071</v>
      </c>
      <c r="AB423" s="12">
        <f t="shared" si="70"/>
        <v>0.65506102989215576</v>
      </c>
    </row>
    <row r="424" spans="1:28" s="17" customFormat="1" hidden="1" outlineLevel="3" x14ac:dyDescent="0.35">
      <c r="A424" s="45"/>
      <c r="B424" s="45"/>
      <c r="C424" s="45" t="s">
        <v>491</v>
      </c>
      <c r="D424" s="45"/>
      <c r="E424" s="45"/>
      <c r="F424" s="45"/>
      <c r="G424" s="45"/>
      <c r="H424" s="45"/>
      <c r="I424" s="45"/>
      <c r="J424" s="46"/>
      <c r="K424" s="47">
        <f t="shared" ref="K424:X424" si="76">SUBTOTAL(9,K420:K423)</f>
        <v>261150000</v>
      </c>
      <c r="L424" s="47">
        <f t="shared" si="76"/>
        <v>261111525.94999999</v>
      </c>
      <c r="M424" s="47">
        <f t="shared" si="76"/>
        <v>0</v>
      </c>
      <c r="N424" s="47">
        <f t="shared" si="76"/>
        <v>0</v>
      </c>
      <c r="O424" s="47">
        <f t="shared" si="76"/>
        <v>261111525.94999999</v>
      </c>
      <c r="P424" s="47">
        <f t="shared" si="76"/>
        <v>43411713</v>
      </c>
      <c r="Q424" s="47">
        <f t="shared" si="76"/>
        <v>48422394.390000001</v>
      </c>
      <c r="R424" s="47">
        <f t="shared" si="76"/>
        <v>0</v>
      </c>
      <c r="S424" s="47">
        <f t="shared" si="76"/>
        <v>97567434.340000004</v>
      </c>
      <c r="T424" s="47">
        <f t="shared" si="76"/>
        <v>97567434.340000004</v>
      </c>
      <c r="U424" s="47">
        <f t="shared" si="76"/>
        <v>71709984.219999999</v>
      </c>
      <c r="V424" s="47">
        <f t="shared" si="76"/>
        <v>71709984.219999999</v>
      </c>
      <c r="W424" s="47">
        <f t="shared" si="76"/>
        <v>0</v>
      </c>
      <c r="X424" s="47">
        <f t="shared" si="76"/>
        <v>71709984.219999999</v>
      </c>
      <c r="Y424" s="48">
        <f t="shared" si="67"/>
        <v>0.37366192084022787</v>
      </c>
      <c r="Z424" s="48">
        <f t="shared" si="68"/>
        <v>0.37366192084022787</v>
      </c>
      <c r="AA424" s="48">
        <f t="shared" si="69"/>
        <v>0.35170453336320828</v>
      </c>
      <c r="AB424" s="48">
        <f t="shared" si="70"/>
        <v>0.72536645420343615</v>
      </c>
    </row>
    <row r="425" spans="1:28" s="17" customFormat="1" ht="87" hidden="1" outlineLevel="4" x14ac:dyDescent="0.35">
      <c r="A425" s="11" t="s">
        <v>270</v>
      </c>
      <c r="B425" s="11" t="s">
        <v>42</v>
      </c>
      <c r="C425" s="11" t="s">
        <v>36</v>
      </c>
      <c r="D425" s="11" t="s">
        <v>37</v>
      </c>
      <c r="E425" s="11" t="s">
        <v>63</v>
      </c>
      <c r="F425" s="11" t="s">
        <v>32</v>
      </c>
      <c r="G425" s="11" t="s">
        <v>39</v>
      </c>
      <c r="H425" s="11" t="s">
        <v>34</v>
      </c>
      <c r="I425" s="11" t="s">
        <v>28</v>
      </c>
      <c r="J425" s="19" t="s">
        <v>329</v>
      </c>
      <c r="K425" s="34">
        <v>6768427</v>
      </c>
      <c r="L425" s="34">
        <v>6768427</v>
      </c>
      <c r="M425" s="34">
        <v>0</v>
      </c>
      <c r="N425" s="34">
        <v>0</v>
      </c>
      <c r="O425" s="34">
        <v>6768427</v>
      </c>
      <c r="P425" s="34">
        <v>0</v>
      </c>
      <c r="Q425" s="34">
        <v>2287403.7799999998</v>
      </c>
      <c r="R425" s="34">
        <v>0</v>
      </c>
      <c r="S425" s="34">
        <v>4481023.22</v>
      </c>
      <c r="T425" s="34">
        <v>4481023.22</v>
      </c>
      <c r="U425" s="34">
        <v>0</v>
      </c>
      <c r="V425" s="34">
        <v>0</v>
      </c>
      <c r="W425" s="34">
        <v>0</v>
      </c>
      <c r="X425" s="34">
        <v>0</v>
      </c>
      <c r="Y425" s="12">
        <f t="shared" si="67"/>
        <v>0.66204794998897076</v>
      </c>
      <c r="Z425" s="12">
        <f t="shared" si="68"/>
        <v>0.66204794998897076</v>
      </c>
      <c r="AA425" s="12">
        <f t="shared" si="69"/>
        <v>0.33795205001102913</v>
      </c>
      <c r="AB425" s="12">
        <f t="shared" si="70"/>
        <v>0.99999999999999989</v>
      </c>
    </row>
    <row r="426" spans="1:28" s="17" customFormat="1" ht="87" hidden="1" outlineLevel="4" x14ac:dyDescent="0.35">
      <c r="A426" s="11" t="s">
        <v>270</v>
      </c>
      <c r="B426" s="11" t="s">
        <v>42</v>
      </c>
      <c r="C426" s="11" t="s">
        <v>36</v>
      </c>
      <c r="D426" s="11" t="s">
        <v>37</v>
      </c>
      <c r="E426" s="11" t="s">
        <v>115</v>
      </c>
      <c r="F426" s="11" t="s">
        <v>32</v>
      </c>
      <c r="G426" s="11" t="s">
        <v>39</v>
      </c>
      <c r="H426" s="11" t="s">
        <v>34</v>
      </c>
      <c r="I426" s="11" t="s">
        <v>28</v>
      </c>
      <c r="J426" s="19" t="s">
        <v>330</v>
      </c>
      <c r="K426" s="34">
        <v>3043324</v>
      </c>
      <c r="L426" s="34">
        <v>4043324</v>
      </c>
      <c r="M426" s="34">
        <v>0</v>
      </c>
      <c r="N426" s="34">
        <v>0</v>
      </c>
      <c r="O426" s="34">
        <v>4043324</v>
      </c>
      <c r="P426" s="34">
        <v>0</v>
      </c>
      <c r="Q426" s="34">
        <v>1482276.37</v>
      </c>
      <c r="R426" s="34">
        <v>0</v>
      </c>
      <c r="S426" s="34">
        <v>2561047.63</v>
      </c>
      <c r="T426" s="34">
        <v>2561047.63</v>
      </c>
      <c r="U426" s="34">
        <v>0</v>
      </c>
      <c r="V426" s="34">
        <v>0</v>
      </c>
      <c r="W426" s="34">
        <v>0</v>
      </c>
      <c r="X426" s="34">
        <v>0</v>
      </c>
      <c r="Y426" s="12">
        <f t="shared" si="67"/>
        <v>0.63340153546933164</v>
      </c>
      <c r="Z426" s="12">
        <f t="shared" si="68"/>
        <v>0.63340153546933164</v>
      </c>
      <c r="AA426" s="12">
        <f t="shared" si="69"/>
        <v>0.36659846453066836</v>
      </c>
      <c r="AB426" s="12">
        <f t="shared" si="70"/>
        <v>1</v>
      </c>
    </row>
    <row r="427" spans="1:28" s="17" customFormat="1" ht="58" hidden="1" outlineLevel="4" x14ac:dyDescent="0.35">
      <c r="A427" s="11" t="s">
        <v>270</v>
      </c>
      <c r="B427" s="11" t="s">
        <v>42</v>
      </c>
      <c r="C427" s="11" t="s">
        <v>36</v>
      </c>
      <c r="D427" s="11" t="s">
        <v>37</v>
      </c>
      <c r="E427" s="11" t="s">
        <v>116</v>
      </c>
      <c r="F427" s="11" t="s">
        <v>32</v>
      </c>
      <c r="G427" s="11" t="s">
        <v>39</v>
      </c>
      <c r="H427" s="11" t="s">
        <v>34</v>
      </c>
      <c r="I427" s="11" t="s">
        <v>28</v>
      </c>
      <c r="J427" s="19" t="s">
        <v>331</v>
      </c>
      <c r="K427" s="34">
        <v>10278152</v>
      </c>
      <c r="L427" s="34">
        <v>10278152</v>
      </c>
      <c r="M427" s="34">
        <v>0</v>
      </c>
      <c r="N427" s="34">
        <v>0</v>
      </c>
      <c r="O427" s="34">
        <v>10278152</v>
      </c>
      <c r="P427" s="34">
        <v>0</v>
      </c>
      <c r="Q427" s="34">
        <v>0</v>
      </c>
      <c r="R427" s="34">
        <v>0</v>
      </c>
      <c r="S427" s="34">
        <v>10278152</v>
      </c>
      <c r="T427" s="34">
        <v>10278152</v>
      </c>
      <c r="U427" s="34">
        <v>0</v>
      </c>
      <c r="V427" s="34">
        <v>0</v>
      </c>
      <c r="W427" s="34">
        <v>0</v>
      </c>
      <c r="X427" s="34">
        <v>0</v>
      </c>
      <c r="Y427" s="12">
        <f t="shared" si="67"/>
        <v>1</v>
      </c>
      <c r="Z427" s="12">
        <f t="shared" si="68"/>
        <v>1</v>
      </c>
      <c r="AA427" s="12">
        <f t="shared" si="69"/>
        <v>0</v>
      </c>
      <c r="AB427" s="12">
        <f t="shared" si="70"/>
        <v>1</v>
      </c>
    </row>
    <row r="428" spans="1:28" s="17" customFormat="1" ht="29" hidden="1" outlineLevel="4" x14ac:dyDescent="0.35">
      <c r="A428" s="11" t="s">
        <v>270</v>
      </c>
      <c r="B428" s="11" t="s">
        <v>42</v>
      </c>
      <c r="C428" s="11" t="s">
        <v>36</v>
      </c>
      <c r="D428" s="11" t="s">
        <v>131</v>
      </c>
      <c r="E428" s="11" t="s">
        <v>31</v>
      </c>
      <c r="F428" s="11" t="s">
        <v>32</v>
      </c>
      <c r="G428" s="11" t="s">
        <v>132</v>
      </c>
      <c r="H428" s="11" t="s">
        <v>34</v>
      </c>
      <c r="I428" s="11" t="s">
        <v>28</v>
      </c>
      <c r="J428" s="19" t="s">
        <v>133</v>
      </c>
      <c r="K428" s="34">
        <v>7191349</v>
      </c>
      <c r="L428" s="34">
        <v>5191349</v>
      </c>
      <c r="M428" s="34">
        <v>0</v>
      </c>
      <c r="N428" s="34">
        <v>0</v>
      </c>
      <c r="O428" s="34">
        <v>5191349</v>
      </c>
      <c r="P428" s="34">
        <v>0</v>
      </c>
      <c r="Q428" s="34">
        <v>0</v>
      </c>
      <c r="R428" s="34">
        <v>0</v>
      </c>
      <c r="S428" s="34">
        <v>23905.759999999998</v>
      </c>
      <c r="T428" s="34">
        <v>23905.759999999998</v>
      </c>
      <c r="U428" s="34">
        <v>5167443.24</v>
      </c>
      <c r="V428" s="34">
        <v>5167443.24</v>
      </c>
      <c r="W428" s="34">
        <v>0</v>
      </c>
      <c r="X428" s="34">
        <v>5167443.24</v>
      </c>
      <c r="Y428" s="12">
        <f t="shared" si="67"/>
        <v>4.6049225355490452E-3</v>
      </c>
      <c r="Z428" s="12">
        <f t="shared" si="68"/>
        <v>4.6049225355490452E-3</v>
      </c>
      <c r="AA428" s="12">
        <f t="shared" si="69"/>
        <v>0</v>
      </c>
      <c r="AB428" s="12">
        <f t="shared" si="70"/>
        <v>4.6049225355490452E-3</v>
      </c>
    </row>
    <row r="429" spans="1:28" s="17" customFormat="1" hidden="1" outlineLevel="3" x14ac:dyDescent="0.35">
      <c r="A429" s="45"/>
      <c r="B429" s="45"/>
      <c r="C429" s="45" t="s">
        <v>492</v>
      </c>
      <c r="D429" s="45"/>
      <c r="E429" s="45"/>
      <c r="F429" s="45"/>
      <c r="G429" s="45"/>
      <c r="H429" s="45"/>
      <c r="I429" s="45"/>
      <c r="J429" s="46"/>
      <c r="K429" s="47">
        <f t="shared" ref="K429:X429" si="77">SUBTOTAL(9,K425:K428)</f>
        <v>27281252</v>
      </c>
      <c r="L429" s="47">
        <f t="shared" si="77"/>
        <v>26281252</v>
      </c>
      <c r="M429" s="47">
        <f t="shared" si="77"/>
        <v>0</v>
      </c>
      <c r="N429" s="47">
        <f t="shared" si="77"/>
        <v>0</v>
      </c>
      <c r="O429" s="47">
        <f t="shared" si="77"/>
        <v>26281252</v>
      </c>
      <c r="P429" s="47">
        <f t="shared" si="77"/>
        <v>0</v>
      </c>
      <c r="Q429" s="47">
        <f t="shared" si="77"/>
        <v>3769680.15</v>
      </c>
      <c r="R429" s="47">
        <f t="shared" si="77"/>
        <v>0</v>
      </c>
      <c r="S429" s="47">
        <f t="shared" si="77"/>
        <v>17344128.610000003</v>
      </c>
      <c r="T429" s="47">
        <f t="shared" si="77"/>
        <v>17344128.610000003</v>
      </c>
      <c r="U429" s="47">
        <f t="shared" si="77"/>
        <v>5167443.24</v>
      </c>
      <c r="V429" s="47">
        <f t="shared" si="77"/>
        <v>5167443.24</v>
      </c>
      <c r="W429" s="47">
        <f t="shared" si="77"/>
        <v>0</v>
      </c>
      <c r="X429" s="47">
        <f t="shared" si="77"/>
        <v>5167443.24</v>
      </c>
      <c r="Y429" s="48">
        <f t="shared" si="67"/>
        <v>0.65994301222788032</v>
      </c>
      <c r="Z429" s="48">
        <f t="shared" si="68"/>
        <v>0.65994301222788032</v>
      </c>
      <c r="AA429" s="48">
        <f t="shared" si="69"/>
        <v>0.14343609467311527</v>
      </c>
      <c r="AB429" s="48">
        <f t="shared" si="70"/>
        <v>0.80337910690099557</v>
      </c>
    </row>
    <row r="430" spans="1:28" s="17" customFormat="1" outlineLevel="1" collapsed="1" x14ac:dyDescent="0.35">
      <c r="A430" s="41" t="s">
        <v>478</v>
      </c>
      <c r="B430" s="41"/>
      <c r="C430" s="41"/>
      <c r="D430" s="41"/>
      <c r="E430" s="41"/>
      <c r="F430" s="41"/>
      <c r="G430" s="41"/>
      <c r="H430" s="41"/>
      <c r="I430" s="41"/>
      <c r="J430" s="42"/>
      <c r="K430" s="43">
        <f t="shared" ref="K430:X430" si="78">SUBTOTAL(9,K396:K428)</f>
        <v>3793665544</v>
      </c>
      <c r="L430" s="43">
        <f t="shared" si="78"/>
        <v>3779292627.8399997</v>
      </c>
      <c r="M430" s="43">
        <f t="shared" si="78"/>
        <v>0</v>
      </c>
      <c r="N430" s="43">
        <f t="shared" si="78"/>
        <v>0</v>
      </c>
      <c r="O430" s="43">
        <f t="shared" si="78"/>
        <v>3779292627.8399997</v>
      </c>
      <c r="P430" s="43">
        <f t="shared" si="78"/>
        <v>52385499.75</v>
      </c>
      <c r="Q430" s="43">
        <f t="shared" si="78"/>
        <v>689166588.13999999</v>
      </c>
      <c r="R430" s="43">
        <f t="shared" si="78"/>
        <v>64518529.009999998</v>
      </c>
      <c r="S430" s="43">
        <f t="shared" si="78"/>
        <v>1984360314.0200002</v>
      </c>
      <c r="T430" s="43">
        <f t="shared" si="78"/>
        <v>1981411014.0200002</v>
      </c>
      <c r="U430" s="43">
        <f t="shared" si="78"/>
        <v>988861696.91999996</v>
      </c>
      <c r="V430" s="43">
        <f t="shared" si="78"/>
        <v>988861696.91999996</v>
      </c>
      <c r="W430" s="43">
        <f t="shared" si="78"/>
        <v>0</v>
      </c>
      <c r="X430" s="43">
        <f t="shared" si="78"/>
        <v>988861696.91999996</v>
      </c>
      <c r="Y430" s="44">
        <f t="shared" si="67"/>
        <v>0.52506130364245773</v>
      </c>
      <c r="Z430" s="44">
        <f t="shared" si="68"/>
        <v>0.52506130364245773</v>
      </c>
      <c r="AA430" s="44">
        <f t="shared" si="69"/>
        <v>0.21328610834792597</v>
      </c>
      <c r="AB430" s="44">
        <f t="shared" si="70"/>
        <v>0.73834741199038367</v>
      </c>
    </row>
    <row r="431" spans="1:28" s="17" customFormat="1" hidden="1" outlineLevel="4" x14ac:dyDescent="0.35">
      <c r="A431" s="11" t="s">
        <v>272</v>
      </c>
      <c r="B431" s="11" t="s">
        <v>42</v>
      </c>
      <c r="C431" s="11" t="s">
        <v>28</v>
      </c>
      <c r="D431" s="11" t="s">
        <v>43</v>
      </c>
      <c r="E431" s="11" t="s">
        <v>31</v>
      </c>
      <c r="F431" s="11" t="s">
        <v>32</v>
      </c>
      <c r="G431" s="11" t="s">
        <v>44</v>
      </c>
      <c r="H431" s="11" t="s">
        <v>34</v>
      </c>
      <c r="I431" s="11" t="s">
        <v>28</v>
      </c>
      <c r="J431" s="19" t="s">
        <v>45</v>
      </c>
      <c r="K431" s="34">
        <v>10817751339</v>
      </c>
      <c r="L431" s="34">
        <v>11913217919</v>
      </c>
      <c r="M431" s="34">
        <v>0</v>
      </c>
      <c r="N431" s="34">
        <v>0</v>
      </c>
      <c r="O431" s="34">
        <v>11913217919</v>
      </c>
      <c r="P431" s="34">
        <v>0</v>
      </c>
      <c r="Q431" s="34">
        <v>0</v>
      </c>
      <c r="R431" s="34">
        <v>0</v>
      </c>
      <c r="S431" s="34">
        <v>9330221579.0900002</v>
      </c>
      <c r="T431" s="34">
        <v>9330221579.0900002</v>
      </c>
      <c r="U431" s="34">
        <v>2582996339.9099998</v>
      </c>
      <c r="V431" s="34">
        <v>2582996339.9099998</v>
      </c>
      <c r="W431" s="34">
        <v>0</v>
      </c>
      <c r="X431" s="34">
        <v>2582996339.9099998</v>
      </c>
      <c r="Y431" s="12">
        <f t="shared" si="67"/>
        <v>0.78318231417638517</v>
      </c>
      <c r="Z431" s="12">
        <f t="shared" si="68"/>
        <v>0.78318231417638517</v>
      </c>
      <c r="AA431" s="12">
        <f t="shared" si="69"/>
        <v>0</v>
      </c>
      <c r="AB431" s="12">
        <f t="shared" si="70"/>
        <v>0.78318231417638517</v>
      </c>
    </row>
    <row r="432" spans="1:28" s="17" customFormat="1" hidden="1" outlineLevel="4" x14ac:dyDescent="0.35">
      <c r="A432" s="11" t="s">
        <v>272</v>
      </c>
      <c r="B432" s="11" t="s">
        <v>42</v>
      </c>
      <c r="C432" s="11" t="s">
        <v>28</v>
      </c>
      <c r="D432" s="11" t="s">
        <v>46</v>
      </c>
      <c r="E432" s="11" t="s">
        <v>31</v>
      </c>
      <c r="F432" s="11" t="s">
        <v>32</v>
      </c>
      <c r="G432" s="11" t="s">
        <v>44</v>
      </c>
      <c r="H432" s="11" t="s">
        <v>34</v>
      </c>
      <c r="I432" s="11" t="s">
        <v>28</v>
      </c>
      <c r="J432" s="19" t="s">
        <v>47</v>
      </c>
      <c r="K432" s="34">
        <v>206741322</v>
      </c>
      <c r="L432" s="34">
        <v>472295422</v>
      </c>
      <c r="M432" s="34">
        <v>25000000</v>
      </c>
      <c r="N432" s="34">
        <v>0</v>
      </c>
      <c r="O432" s="34">
        <v>497295422</v>
      </c>
      <c r="P432" s="34">
        <v>0</v>
      </c>
      <c r="Q432" s="34">
        <v>0</v>
      </c>
      <c r="R432" s="34">
        <v>0</v>
      </c>
      <c r="S432" s="34">
        <v>336363740.88999999</v>
      </c>
      <c r="T432" s="34">
        <v>336363740.88999999</v>
      </c>
      <c r="U432" s="34">
        <v>135931681.11000001</v>
      </c>
      <c r="V432" s="34">
        <v>135931681.11000001</v>
      </c>
      <c r="W432" s="34">
        <v>0</v>
      </c>
      <c r="X432" s="34">
        <v>160931681.11000001</v>
      </c>
      <c r="Y432" s="12">
        <f t="shared" si="67"/>
        <v>0.71218928920721147</v>
      </c>
      <c r="Z432" s="12">
        <f t="shared" si="68"/>
        <v>0.67638616003587504</v>
      </c>
      <c r="AA432" s="12">
        <f t="shared" si="69"/>
        <v>0</v>
      </c>
      <c r="AB432" s="12">
        <f t="shared" si="70"/>
        <v>0.67638616003587504</v>
      </c>
    </row>
    <row r="433" spans="1:28" s="17" customFormat="1" hidden="1" outlineLevel="4" x14ac:dyDescent="0.35">
      <c r="A433" s="11" t="s">
        <v>272</v>
      </c>
      <c r="B433" s="11" t="s">
        <v>42</v>
      </c>
      <c r="C433" s="11" t="s">
        <v>28</v>
      </c>
      <c r="D433" s="11" t="s">
        <v>48</v>
      </c>
      <c r="E433" s="11" t="s">
        <v>31</v>
      </c>
      <c r="F433" s="11" t="s">
        <v>32</v>
      </c>
      <c r="G433" s="11" t="s">
        <v>44</v>
      </c>
      <c r="H433" s="11" t="s">
        <v>34</v>
      </c>
      <c r="I433" s="11" t="s">
        <v>28</v>
      </c>
      <c r="J433" s="19" t="s">
        <v>49</v>
      </c>
      <c r="K433" s="34">
        <v>44141418</v>
      </c>
      <c r="L433" s="34">
        <v>43293782</v>
      </c>
      <c r="M433" s="34">
        <v>0</v>
      </c>
      <c r="N433" s="34">
        <v>0</v>
      </c>
      <c r="O433" s="34">
        <v>43293782</v>
      </c>
      <c r="P433" s="34">
        <v>0</v>
      </c>
      <c r="Q433" s="34">
        <v>0</v>
      </c>
      <c r="R433" s="34">
        <v>0</v>
      </c>
      <c r="S433" s="34">
        <v>25836337.739999998</v>
      </c>
      <c r="T433" s="34">
        <v>25836337.739999998</v>
      </c>
      <c r="U433" s="34">
        <v>17457444.260000002</v>
      </c>
      <c r="V433" s="34">
        <v>17457444.260000002</v>
      </c>
      <c r="W433" s="34">
        <v>0</v>
      </c>
      <c r="X433" s="34">
        <v>17457444.260000002</v>
      </c>
      <c r="Y433" s="12">
        <f t="shared" si="67"/>
        <v>0.59676786241497681</v>
      </c>
      <c r="Z433" s="12">
        <f t="shared" si="68"/>
        <v>0.59676786241497681</v>
      </c>
      <c r="AA433" s="12">
        <f t="shared" si="69"/>
        <v>0</v>
      </c>
      <c r="AB433" s="12">
        <f t="shared" si="70"/>
        <v>0.59676786241497681</v>
      </c>
    </row>
    <row r="434" spans="1:28" s="17" customFormat="1" hidden="1" outlineLevel="4" x14ac:dyDescent="0.35">
      <c r="A434" s="11" t="s">
        <v>272</v>
      </c>
      <c r="B434" s="11" t="s">
        <v>42</v>
      </c>
      <c r="C434" s="11" t="s">
        <v>28</v>
      </c>
      <c r="D434" s="11" t="s">
        <v>52</v>
      </c>
      <c r="E434" s="11" t="s">
        <v>31</v>
      </c>
      <c r="F434" s="11" t="s">
        <v>32</v>
      </c>
      <c r="G434" s="11" t="s">
        <v>44</v>
      </c>
      <c r="H434" s="11" t="s">
        <v>34</v>
      </c>
      <c r="I434" s="11" t="s">
        <v>28</v>
      </c>
      <c r="J434" s="19" t="s">
        <v>53</v>
      </c>
      <c r="K434" s="34">
        <v>3685918851</v>
      </c>
      <c r="L434" s="34">
        <v>3597419978</v>
      </c>
      <c r="M434" s="34">
        <v>-10000000</v>
      </c>
      <c r="N434" s="34">
        <v>0</v>
      </c>
      <c r="O434" s="34">
        <v>3587419978</v>
      </c>
      <c r="P434" s="34">
        <v>0</v>
      </c>
      <c r="Q434" s="34">
        <v>0</v>
      </c>
      <c r="R434" s="34">
        <v>0</v>
      </c>
      <c r="S434" s="34">
        <v>2972597634.52</v>
      </c>
      <c r="T434" s="34">
        <v>2972597634.52</v>
      </c>
      <c r="U434" s="34">
        <v>614822343.48000002</v>
      </c>
      <c r="V434" s="34">
        <v>624822343.48000002</v>
      </c>
      <c r="W434" s="34">
        <v>0</v>
      </c>
      <c r="X434" s="34">
        <v>614822343.48000002</v>
      </c>
      <c r="Y434" s="12">
        <f t="shared" si="67"/>
        <v>0.82631376172337478</v>
      </c>
      <c r="Z434" s="12">
        <f t="shared" si="68"/>
        <v>0.82861712672326537</v>
      </c>
      <c r="AA434" s="12">
        <f t="shared" si="69"/>
        <v>0</v>
      </c>
      <c r="AB434" s="12">
        <f t="shared" si="70"/>
        <v>0.82861712672326537</v>
      </c>
    </row>
    <row r="435" spans="1:28" s="17" customFormat="1" hidden="1" outlineLevel="4" x14ac:dyDescent="0.35">
      <c r="A435" s="11" t="s">
        <v>272</v>
      </c>
      <c r="B435" s="11" t="s">
        <v>42</v>
      </c>
      <c r="C435" s="11" t="s">
        <v>28</v>
      </c>
      <c r="D435" s="11" t="s">
        <v>54</v>
      </c>
      <c r="E435" s="11" t="s">
        <v>31</v>
      </c>
      <c r="F435" s="11" t="s">
        <v>32</v>
      </c>
      <c r="G435" s="11" t="s">
        <v>44</v>
      </c>
      <c r="H435" s="11" t="s">
        <v>34</v>
      </c>
      <c r="I435" s="11" t="s">
        <v>28</v>
      </c>
      <c r="J435" s="19" t="s">
        <v>55</v>
      </c>
      <c r="K435" s="34">
        <v>4437686544</v>
      </c>
      <c r="L435" s="34">
        <v>4115322813</v>
      </c>
      <c r="M435" s="34">
        <v>-15000000</v>
      </c>
      <c r="N435" s="34">
        <v>0</v>
      </c>
      <c r="O435" s="34">
        <v>4100322813</v>
      </c>
      <c r="P435" s="34">
        <v>0</v>
      </c>
      <c r="Q435" s="34">
        <v>0</v>
      </c>
      <c r="R435" s="34">
        <v>0</v>
      </c>
      <c r="S435" s="34">
        <v>3416768150.8400002</v>
      </c>
      <c r="T435" s="34">
        <v>3416768150.8400002</v>
      </c>
      <c r="U435" s="34">
        <v>683554662.15999997</v>
      </c>
      <c r="V435" s="34">
        <v>698554662.15999997</v>
      </c>
      <c r="W435" s="34">
        <v>0</v>
      </c>
      <c r="X435" s="34">
        <v>683554662.15999985</v>
      </c>
      <c r="Y435" s="12">
        <f t="shared" si="67"/>
        <v>0.8302551965174354</v>
      </c>
      <c r="Z435" s="12">
        <f t="shared" si="68"/>
        <v>0.83329247638922432</v>
      </c>
      <c r="AA435" s="12">
        <f t="shared" si="69"/>
        <v>0</v>
      </c>
      <c r="AB435" s="12">
        <f t="shared" si="70"/>
        <v>0.83329247638922432</v>
      </c>
    </row>
    <row r="436" spans="1:28" s="17" customFormat="1" hidden="1" outlineLevel="4" x14ac:dyDescent="0.35">
      <c r="A436" s="11" t="s">
        <v>272</v>
      </c>
      <c r="B436" s="11" t="s">
        <v>42</v>
      </c>
      <c r="C436" s="11" t="s">
        <v>28</v>
      </c>
      <c r="D436" s="11" t="s">
        <v>56</v>
      </c>
      <c r="E436" s="11" t="s">
        <v>31</v>
      </c>
      <c r="F436" s="11" t="s">
        <v>32</v>
      </c>
      <c r="G436" s="11" t="s">
        <v>44</v>
      </c>
      <c r="H436" s="11" t="s">
        <v>34</v>
      </c>
      <c r="I436" s="11" t="s">
        <v>28</v>
      </c>
      <c r="J436" s="19" t="s">
        <v>57</v>
      </c>
      <c r="K436" s="34">
        <v>2007166709</v>
      </c>
      <c r="L436" s="34">
        <v>2119652178</v>
      </c>
      <c r="M436" s="34">
        <v>0</v>
      </c>
      <c r="N436" s="34">
        <v>0</v>
      </c>
      <c r="O436" s="34">
        <v>2119652178</v>
      </c>
      <c r="P436" s="34">
        <v>0</v>
      </c>
      <c r="Q436" s="34">
        <v>0</v>
      </c>
      <c r="R436" s="34">
        <v>0</v>
      </c>
      <c r="S436" s="34">
        <v>17378940.18</v>
      </c>
      <c r="T436" s="34">
        <v>17378940.18</v>
      </c>
      <c r="U436" s="34">
        <v>2102273237.8199999</v>
      </c>
      <c r="V436" s="34">
        <v>2102273237.8199999</v>
      </c>
      <c r="W436" s="34">
        <v>0</v>
      </c>
      <c r="X436" s="34">
        <v>2102273237.8199999</v>
      </c>
      <c r="Y436" s="12">
        <f t="shared" si="67"/>
        <v>8.1989584708175647E-3</v>
      </c>
      <c r="Z436" s="12">
        <f t="shared" si="68"/>
        <v>8.1989584708175647E-3</v>
      </c>
      <c r="AA436" s="12">
        <f t="shared" si="69"/>
        <v>0</v>
      </c>
      <c r="AB436" s="12">
        <f t="shared" si="70"/>
        <v>8.1989584708175647E-3</v>
      </c>
    </row>
    <row r="437" spans="1:28" s="17" customFormat="1" hidden="1" outlineLevel="4" x14ac:dyDescent="0.35">
      <c r="A437" s="11" t="s">
        <v>272</v>
      </c>
      <c r="B437" s="11" t="s">
        <v>42</v>
      </c>
      <c r="C437" s="11" t="s">
        <v>28</v>
      </c>
      <c r="D437" s="11" t="s">
        <v>58</v>
      </c>
      <c r="E437" s="11" t="s">
        <v>31</v>
      </c>
      <c r="F437" s="11" t="s">
        <v>32</v>
      </c>
      <c r="G437" s="11" t="s">
        <v>44</v>
      </c>
      <c r="H437" s="11" t="s">
        <v>34</v>
      </c>
      <c r="I437" s="11" t="s">
        <v>28</v>
      </c>
      <c r="J437" s="19" t="s">
        <v>59</v>
      </c>
      <c r="K437" s="34">
        <v>1786193799</v>
      </c>
      <c r="L437" s="34">
        <v>1788354033</v>
      </c>
      <c r="M437" s="34">
        <v>0</v>
      </c>
      <c r="N437" s="34">
        <v>0</v>
      </c>
      <c r="O437" s="34">
        <v>1788354033</v>
      </c>
      <c r="P437" s="34">
        <v>0</v>
      </c>
      <c r="Q437" s="34">
        <v>530104</v>
      </c>
      <c r="R437" s="34">
        <v>0</v>
      </c>
      <c r="S437" s="34">
        <v>1778958485.8</v>
      </c>
      <c r="T437" s="34">
        <v>1778958485.8</v>
      </c>
      <c r="U437" s="34">
        <v>8865443.1999999993</v>
      </c>
      <c r="V437" s="34">
        <v>8865443.1999999993</v>
      </c>
      <c r="W437" s="34">
        <v>0</v>
      </c>
      <c r="X437" s="34">
        <v>8865443.2000000477</v>
      </c>
      <c r="Y437" s="12">
        <f t="shared" si="67"/>
        <v>0.99474625995377497</v>
      </c>
      <c r="Z437" s="12">
        <f t="shared" si="68"/>
        <v>0.99474625995377497</v>
      </c>
      <c r="AA437" s="12">
        <f t="shared" si="69"/>
        <v>2.9642005454073308E-4</v>
      </c>
      <c r="AB437" s="12">
        <f t="shared" si="70"/>
        <v>0.99504268000831575</v>
      </c>
    </row>
    <row r="438" spans="1:28" s="17" customFormat="1" hidden="1" outlineLevel="4" x14ac:dyDescent="0.35">
      <c r="A438" s="11" t="s">
        <v>272</v>
      </c>
      <c r="B438" s="11" t="s">
        <v>42</v>
      </c>
      <c r="C438" s="11" t="s">
        <v>28</v>
      </c>
      <c r="D438" s="11" t="s">
        <v>60</v>
      </c>
      <c r="E438" s="11" t="s">
        <v>31</v>
      </c>
      <c r="F438" s="11" t="s">
        <v>32</v>
      </c>
      <c r="G438" s="11" t="s">
        <v>44</v>
      </c>
      <c r="H438" s="11" t="s">
        <v>34</v>
      </c>
      <c r="I438" s="11" t="s">
        <v>28</v>
      </c>
      <c r="J438" s="19" t="s">
        <v>61</v>
      </c>
      <c r="K438" s="34">
        <v>3197608220</v>
      </c>
      <c r="L438" s="34">
        <v>2833070133</v>
      </c>
      <c r="M438" s="34">
        <v>0</v>
      </c>
      <c r="N438" s="34">
        <v>0</v>
      </c>
      <c r="O438" s="34">
        <v>2833070133</v>
      </c>
      <c r="P438" s="34">
        <v>0</v>
      </c>
      <c r="Q438" s="34">
        <v>0</v>
      </c>
      <c r="R438" s="34">
        <v>0</v>
      </c>
      <c r="S438" s="34">
        <v>2306674656.8699999</v>
      </c>
      <c r="T438" s="34">
        <v>2306674656.8699999</v>
      </c>
      <c r="U438" s="34">
        <v>526395476.13</v>
      </c>
      <c r="V438" s="34">
        <v>526395476.13</v>
      </c>
      <c r="W438" s="34">
        <v>0</v>
      </c>
      <c r="X438" s="34">
        <v>526395476.13000011</v>
      </c>
      <c r="Y438" s="12">
        <f t="shared" si="67"/>
        <v>0.81419610125479369</v>
      </c>
      <c r="Z438" s="12">
        <f t="shared" si="68"/>
        <v>0.81419610125479369</v>
      </c>
      <c r="AA438" s="12">
        <f t="shared" si="69"/>
        <v>0</v>
      </c>
      <c r="AB438" s="12">
        <f t="shared" si="70"/>
        <v>0.81419610125479369</v>
      </c>
    </row>
    <row r="439" spans="1:28" s="17" customFormat="1" ht="87" hidden="1" outlineLevel="4" x14ac:dyDescent="0.35">
      <c r="A439" s="11" t="s">
        <v>272</v>
      </c>
      <c r="B439" s="11" t="s">
        <v>42</v>
      </c>
      <c r="C439" s="11" t="s">
        <v>28</v>
      </c>
      <c r="D439" s="11" t="s">
        <v>62</v>
      </c>
      <c r="E439" s="11" t="s">
        <v>63</v>
      </c>
      <c r="F439" s="11" t="s">
        <v>32</v>
      </c>
      <c r="G439" s="11" t="s">
        <v>64</v>
      </c>
      <c r="H439" s="11" t="s">
        <v>34</v>
      </c>
      <c r="I439" s="11" t="s">
        <v>28</v>
      </c>
      <c r="J439" s="19" t="s">
        <v>323</v>
      </c>
      <c r="K439" s="34">
        <v>2089334423</v>
      </c>
      <c r="L439" s="34">
        <v>2308783444</v>
      </c>
      <c r="M439" s="34">
        <v>0</v>
      </c>
      <c r="N439" s="34">
        <v>0</v>
      </c>
      <c r="O439" s="34">
        <v>2308783444</v>
      </c>
      <c r="P439" s="34">
        <v>0</v>
      </c>
      <c r="Q439" s="34">
        <v>454789285</v>
      </c>
      <c r="R439" s="34">
        <v>0</v>
      </c>
      <c r="S439" s="34">
        <v>1853994159</v>
      </c>
      <c r="T439" s="34">
        <v>1853994159</v>
      </c>
      <c r="U439" s="34">
        <v>0</v>
      </c>
      <c r="V439" s="34">
        <v>0</v>
      </c>
      <c r="W439" s="34">
        <v>0</v>
      </c>
      <c r="X439" s="34">
        <v>0</v>
      </c>
      <c r="Y439" s="12">
        <f t="shared" si="67"/>
        <v>0.80301778142861635</v>
      </c>
      <c r="Z439" s="12">
        <f t="shared" si="68"/>
        <v>0.80301778142861635</v>
      </c>
      <c r="AA439" s="12">
        <f t="shared" si="69"/>
        <v>0.1969822185713837</v>
      </c>
      <c r="AB439" s="12">
        <f t="shared" si="70"/>
        <v>1</v>
      </c>
    </row>
    <row r="440" spans="1:28" s="17" customFormat="1" ht="43.5" hidden="1" outlineLevel="4" x14ac:dyDescent="0.35">
      <c r="A440" s="11" t="s">
        <v>272</v>
      </c>
      <c r="B440" s="11" t="s">
        <v>42</v>
      </c>
      <c r="C440" s="11" t="s">
        <v>28</v>
      </c>
      <c r="D440" s="11" t="s">
        <v>65</v>
      </c>
      <c r="E440" s="11" t="s">
        <v>63</v>
      </c>
      <c r="F440" s="11" t="s">
        <v>32</v>
      </c>
      <c r="G440" s="11" t="s">
        <v>64</v>
      </c>
      <c r="H440" s="11" t="s">
        <v>34</v>
      </c>
      <c r="I440" s="11" t="s">
        <v>28</v>
      </c>
      <c r="J440" s="19" t="s">
        <v>324</v>
      </c>
      <c r="K440" s="34">
        <v>112936996</v>
      </c>
      <c r="L440" s="34">
        <v>127710923</v>
      </c>
      <c r="M440" s="34">
        <v>0</v>
      </c>
      <c r="N440" s="34">
        <v>0</v>
      </c>
      <c r="O440" s="34">
        <v>127710923</v>
      </c>
      <c r="P440" s="34">
        <v>0</v>
      </c>
      <c r="Q440" s="34">
        <v>27485930</v>
      </c>
      <c r="R440" s="34">
        <v>0</v>
      </c>
      <c r="S440" s="34">
        <v>100224993</v>
      </c>
      <c r="T440" s="34">
        <v>100224993</v>
      </c>
      <c r="U440" s="34">
        <v>0</v>
      </c>
      <c r="V440" s="34">
        <v>0</v>
      </c>
      <c r="W440" s="34">
        <v>0</v>
      </c>
      <c r="X440" s="34">
        <v>0</v>
      </c>
      <c r="Y440" s="12">
        <f t="shared" si="67"/>
        <v>0.78478011626303879</v>
      </c>
      <c r="Z440" s="12">
        <f t="shared" si="68"/>
        <v>0.78478011626303879</v>
      </c>
      <c r="AA440" s="12">
        <f t="shared" si="69"/>
        <v>0.21521988373696116</v>
      </c>
      <c r="AB440" s="12">
        <f t="shared" si="70"/>
        <v>1</v>
      </c>
    </row>
    <row r="441" spans="1:28" s="17" customFormat="1" ht="87" hidden="1" outlineLevel="4" x14ac:dyDescent="0.35">
      <c r="A441" s="11" t="s">
        <v>272</v>
      </c>
      <c r="B441" s="11" t="s">
        <v>42</v>
      </c>
      <c r="C441" s="11" t="s">
        <v>28</v>
      </c>
      <c r="D441" s="11" t="s">
        <v>66</v>
      </c>
      <c r="E441" s="11" t="s">
        <v>63</v>
      </c>
      <c r="F441" s="11" t="s">
        <v>32</v>
      </c>
      <c r="G441" s="11" t="s">
        <v>64</v>
      </c>
      <c r="H441" s="11" t="s">
        <v>34</v>
      </c>
      <c r="I441" s="11" t="s">
        <v>28</v>
      </c>
      <c r="J441" s="19" t="s">
        <v>325</v>
      </c>
      <c r="K441" s="34">
        <v>236348215</v>
      </c>
      <c r="L441" s="34">
        <v>194168388</v>
      </c>
      <c r="M441" s="34">
        <v>0</v>
      </c>
      <c r="N441" s="34">
        <v>0</v>
      </c>
      <c r="O441" s="34">
        <v>194168388</v>
      </c>
      <c r="P441" s="34">
        <v>0</v>
      </c>
      <c r="Q441" s="34">
        <v>47490497</v>
      </c>
      <c r="R441" s="34">
        <v>0</v>
      </c>
      <c r="S441" s="34">
        <v>146677891</v>
      </c>
      <c r="T441" s="34">
        <v>146677891</v>
      </c>
      <c r="U441" s="34">
        <v>0</v>
      </c>
      <c r="V441" s="34">
        <v>0</v>
      </c>
      <c r="W441" s="34">
        <v>0</v>
      </c>
      <c r="X441" s="34">
        <v>0</v>
      </c>
      <c r="Y441" s="12">
        <f t="shared" si="67"/>
        <v>0.75541591765184768</v>
      </c>
      <c r="Z441" s="12">
        <f t="shared" si="68"/>
        <v>0.75541591765184768</v>
      </c>
      <c r="AA441" s="12">
        <f t="shared" si="69"/>
        <v>0.24458408234815238</v>
      </c>
      <c r="AB441" s="12">
        <f t="shared" si="70"/>
        <v>1</v>
      </c>
    </row>
    <row r="442" spans="1:28" s="17" customFormat="1" ht="58" hidden="1" outlineLevel="4" x14ac:dyDescent="0.35">
      <c r="A442" s="11" t="s">
        <v>272</v>
      </c>
      <c r="B442" s="11" t="s">
        <v>42</v>
      </c>
      <c r="C442" s="11" t="s">
        <v>28</v>
      </c>
      <c r="D442" s="11" t="s">
        <v>67</v>
      </c>
      <c r="E442" s="11" t="s">
        <v>63</v>
      </c>
      <c r="F442" s="11" t="s">
        <v>32</v>
      </c>
      <c r="G442" s="11" t="s">
        <v>64</v>
      </c>
      <c r="H442" s="11" t="s">
        <v>34</v>
      </c>
      <c r="I442" s="11" t="s">
        <v>28</v>
      </c>
      <c r="J442" s="19" t="s">
        <v>326</v>
      </c>
      <c r="K442" s="34">
        <v>677621977</v>
      </c>
      <c r="L442" s="34">
        <v>749765529</v>
      </c>
      <c r="M442" s="34">
        <v>0</v>
      </c>
      <c r="N442" s="34">
        <v>0</v>
      </c>
      <c r="O442" s="34">
        <v>749765529</v>
      </c>
      <c r="P442" s="34">
        <v>0</v>
      </c>
      <c r="Q442" s="34">
        <v>148703521</v>
      </c>
      <c r="R442" s="34">
        <v>0</v>
      </c>
      <c r="S442" s="34">
        <v>601062008</v>
      </c>
      <c r="T442" s="34">
        <v>601062008</v>
      </c>
      <c r="U442" s="34">
        <v>0</v>
      </c>
      <c r="V442" s="34">
        <v>0</v>
      </c>
      <c r="W442" s="34">
        <v>0</v>
      </c>
      <c r="X442" s="34">
        <v>0</v>
      </c>
      <c r="Y442" s="12">
        <f t="shared" si="67"/>
        <v>0.80166663410315309</v>
      </c>
      <c r="Z442" s="12">
        <f t="shared" si="68"/>
        <v>0.80166663410315309</v>
      </c>
      <c r="AA442" s="12">
        <f t="shared" si="69"/>
        <v>0.19833336589684694</v>
      </c>
      <c r="AB442" s="12">
        <f t="shared" si="70"/>
        <v>1</v>
      </c>
    </row>
    <row r="443" spans="1:28" s="17" customFormat="1" ht="58" hidden="1" outlineLevel="4" x14ac:dyDescent="0.35">
      <c r="A443" s="11" t="s">
        <v>272</v>
      </c>
      <c r="B443" s="11" t="s">
        <v>42</v>
      </c>
      <c r="C443" s="11" t="s">
        <v>28</v>
      </c>
      <c r="D443" s="11" t="s">
        <v>68</v>
      </c>
      <c r="E443" s="11" t="s">
        <v>63</v>
      </c>
      <c r="F443" s="11" t="s">
        <v>32</v>
      </c>
      <c r="G443" s="11" t="s">
        <v>64</v>
      </c>
      <c r="H443" s="11" t="s">
        <v>34</v>
      </c>
      <c r="I443" s="11" t="s">
        <v>28</v>
      </c>
      <c r="J443" s="19" t="s">
        <v>327</v>
      </c>
      <c r="K443" s="34">
        <v>338810989</v>
      </c>
      <c r="L443" s="34">
        <v>376632764</v>
      </c>
      <c r="M443" s="34">
        <v>0</v>
      </c>
      <c r="N443" s="34">
        <v>0</v>
      </c>
      <c r="O443" s="34">
        <v>376632764</v>
      </c>
      <c r="P443" s="34">
        <v>0</v>
      </c>
      <c r="Q443" s="34">
        <v>75910236</v>
      </c>
      <c r="R443" s="34">
        <v>0</v>
      </c>
      <c r="S443" s="34">
        <v>300722528</v>
      </c>
      <c r="T443" s="34">
        <v>300722528</v>
      </c>
      <c r="U443" s="34">
        <v>0</v>
      </c>
      <c r="V443" s="34">
        <v>0</v>
      </c>
      <c r="W443" s="34">
        <v>0</v>
      </c>
      <c r="X443" s="34">
        <v>0</v>
      </c>
      <c r="Y443" s="12">
        <f t="shared" si="67"/>
        <v>0.79845025909641787</v>
      </c>
      <c r="Z443" s="12">
        <f t="shared" si="68"/>
        <v>0.79845025909641787</v>
      </c>
      <c r="AA443" s="12">
        <f t="shared" si="69"/>
        <v>0.20154974090358213</v>
      </c>
      <c r="AB443" s="12">
        <f t="shared" si="70"/>
        <v>1</v>
      </c>
    </row>
    <row r="444" spans="1:28" s="17" customFormat="1" ht="43.5" hidden="1" outlineLevel="4" x14ac:dyDescent="0.35">
      <c r="A444" s="11" t="s">
        <v>272</v>
      </c>
      <c r="B444" s="11" t="s">
        <v>42</v>
      </c>
      <c r="C444" s="11" t="s">
        <v>28</v>
      </c>
      <c r="D444" s="11" t="s">
        <v>69</v>
      </c>
      <c r="E444" s="11" t="s">
        <v>63</v>
      </c>
      <c r="F444" s="11" t="s">
        <v>32</v>
      </c>
      <c r="G444" s="11" t="s">
        <v>64</v>
      </c>
      <c r="H444" s="11" t="s">
        <v>34</v>
      </c>
      <c r="I444" s="11" t="s">
        <v>28</v>
      </c>
      <c r="J444" s="19" t="s">
        <v>328</v>
      </c>
      <c r="K444" s="34">
        <v>1053485875</v>
      </c>
      <c r="L444" s="34">
        <v>1143816176.6199999</v>
      </c>
      <c r="M444" s="34">
        <v>0</v>
      </c>
      <c r="N444" s="34">
        <v>0</v>
      </c>
      <c r="O444" s="34">
        <v>1143816176.6199999</v>
      </c>
      <c r="P444" s="34">
        <v>0</v>
      </c>
      <c r="Q444" s="34">
        <v>46136550.359999999</v>
      </c>
      <c r="R444" s="34">
        <v>0</v>
      </c>
      <c r="S444" s="34">
        <v>1006021442.64</v>
      </c>
      <c r="T444" s="34">
        <v>1006021442.64</v>
      </c>
      <c r="U444" s="34">
        <v>91658183.620000005</v>
      </c>
      <c r="V444" s="34">
        <v>91658183.620000005</v>
      </c>
      <c r="W444" s="34">
        <v>0</v>
      </c>
      <c r="X444" s="34">
        <v>91658183.6199999</v>
      </c>
      <c r="Y444" s="12">
        <f t="shared" si="67"/>
        <v>0.87953070012771972</v>
      </c>
      <c r="Z444" s="12">
        <f t="shared" si="68"/>
        <v>0.87953070012771972</v>
      </c>
      <c r="AA444" s="12">
        <f t="shared" si="69"/>
        <v>4.0335633734726893E-2</v>
      </c>
      <c r="AB444" s="12">
        <f t="shared" si="70"/>
        <v>0.91986633386244665</v>
      </c>
    </row>
    <row r="445" spans="1:28" s="17" customFormat="1" hidden="1" outlineLevel="3" x14ac:dyDescent="0.35">
      <c r="A445" s="45"/>
      <c r="B445" s="45"/>
      <c r="C445" s="45" t="s">
        <v>488</v>
      </c>
      <c r="D445" s="45"/>
      <c r="E445" s="45"/>
      <c r="F445" s="45"/>
      <c r="G445" s="45"/>
      <c r="H445" s="45"/>
      <c r="I445" s="45"/>
      <c r="J445" s="46"/>
      <c r="K445" s="47">
        <f t="shared" ref="K445:X445" si="79">SUBTOTAL(9,K431:K444)</f>
        <v>30691746677</v>
      </c>
      <c r="L445" s="47">
        <f t="shared" si="79"/>
        <v>31783503482.619999</v>
      </c>
      <c r="M445" s="47">
        <f t="shared" si="79"/>
        <v>0</v>
      </c>
      <c r="N445" s="47">
        <f t="shared" si="79"/>
        <v>0</v>
      </c>
      <c r="O445" s="47">
        <f t="shared" si="79"/>
        <v>31783503482.619999</v>
      </c>
      <c r="P445" s="47">
        <f t="shared" si="79"/>
        <v>0</v>
      </c>
      <c r="Q445" s="47">
        <f t="shared" si="79"/>
        <v>801046123.36000001</v>
      </c>
      <c r="R445" s="47">
        <f t="shared" si="79"/>
        <v>0</v>
      </c>
      <c r="S445" s="47">
        <f t="shared" si="79"/>
        <v>24193502547.57</v>
      </c>
      <c r="T445" s="47">
        <f t="shared" si="79"/>
        <v>24193502547.57</v>
      </c>
      <c r="U445" s="47">
        <f t="shared" si="79"/>
        <v>6763954811.6899996</v>
      </c>
      <c r="V445" s="47">
        <f t="shared" si="79"/>
        <v>6788954811.6899996</v>
      </c>
      <c r="W445" s="47">
        <f t="shared" si="79"/>
        <v>0</v>
      </c>
      <c r="X445" s="47">
        <f t="shared" si="79"/>
        <v>6788954811.6899996</v>
      </c>
      <c r="Y445" s="48">
        <f t="shared" si="67"/>
        <v>0.76119684416790623</v>
      </c>
      <c r="Z445" s="48">
        <f t="shared" si="68"/>
        <v>0.76119684416790623</v>
      </c>
      <c r="AA445" s="48">
        <f t="shared" si="69"/>
        <v>2.5203204039417233E-2</v>
      </c>
      <c r="AB445" s="48">
        <f t="shared" si="70"/>
        <v>0.78640004820732345</v>
      </c>
    </row>
    <row r="446" spans="1:28" s="17" customFormat="1" hidden="1" outlineLevel="4" x14ac:dyDescent="0.35">
      <c r="A446" s="11" t="s">
        <v>272</v>
      </c>
      <c r="B446" s="11" t="s">
        <v>42</v>
      </c>
      <c r="C446" s="11" t="s">
        <v>29</v>
      </c>
      <c r="D446" s="11" t="s">
        <v>152</v>
      </c>
      <c r="E446" s="11" t="s">
        <v>31</v>
      </c>
      <c r="F446" s="11" t="s">
        <v>32</v>
      </c>
      <c r="G446" s="11" t="s">
        <v>33</v>
      </c>
      <c r="H446" s="11" t="s">
        <v>34</v>
      </c>
      <c r="I446" s="11" t="s">
        <v>28</v>
      </c>
      <c r="J446" s="19" t="s">
        <v>153</v>
      </c>
      <c r="K446" s="34">
        <v>0</v>
      </c>
      <c r="L446" s="34">
        <v>5600000</v>
      </c>
      <c r="M446" s="34">
        <v>0</v>
      </c>
      <c r="N446" s="34">
        <v>0</v>
      </c>
      <c r="O446" s="34">
        <v>5600000</v>
      </c>
      <c r="P446" s="34">
        <v>0</v>
      </c>
      <c r="Q446" s="34">
        <v>3000013</v>
      </c>
      <c r="R446" s="34">
        <v>0</v>
      </c>
      <c r="S446" s="34">
        <v>0</v>
      </c>
      <c r="T446" s="34">
        <v>0</v>
      </c>
      <c r="U446" s="34">
        <v>2599987</v>
      </c>
      <c r="V446" s="34">
        <v>2599987</v>
      </c>
      <c r="W446" s="34">
        <v>0</v>
      </c>
      <c r="X446" s="34">
        <v>2599987</v>
      </c>
      <c r="Y446" s="12">
        <f t="shared" si="67"/>
        <v>0</v>
      </c>
      <c r="Z446" s="12">
        <f t="shared" si="68"/>
        <v>0</v>
      </c>
      <c r="AA446" s="12">
        <f t="shared" si="69"/>
        <v>0.53571660714285718</v>
      </c>
      <c r="AB446" s="12">
        <f t="shared" si="70"/>
        <v>0.53571660714285718</v>
      </c>
    </row>
    <row r="447" spans="1:28" s="17" customFormat="1" ht="58" hidden="1" outlineLevel="4" x14ac:dyDescent="0.35">
      <c r="A447" s="11" t="s">
        <v>272</v>
      </c>
      <c r="B447" s="11" t="s">
        <v>42</v>
      </c>
      <c r="C447" s="11" t="s">
        <v>29</v>
      </c>
      <c r="D447" s="11" t="s">
        <v>169</v>
      </c>
      <c r="E447" s="11" t="s">
        <v>31</v>
      </c>
      <c r="F447" s="11" t="s">
        <v>32</v>
      </c>
      <c r="G447" s="11" t="s">
        <v>33</v>
      </c>
      <c r="H447" s="11" t="s">
        <v>34</v>
      </c>
      <c r="I447" s="11" t="s">
        <v>28</v>
      </c>
      <c r="J447" s="19" t="s">
        <v>273</v>
      </c>
      <c r="K447" s="34">
        <v>81150126</v>
      </c>
      <c r="L447" s="34">
        <v>81150126</v>
      </c>
      <c r="M447" s="34">
        <v>0</v>
      </c>
      <c r="N447" s="34">
        <v>0</v>
      </c>
      <c r="O447" s="34">
        <v>81150126</v>
      </c>
      <c r="P447" s="34">
        <v>0</v>
      </c>
      <c r="Q447" s="34">
        <v>46053502.560000002</v>
      </c>
      <c r="R447" s="34">
        <v>0</v>
      </c>
      <c r="S447" s="34">
        <v>25435961</v>
      </c>
      <c r="T447" s="34">
        <v>25435961</v>
      </c>
      <c r="U447" s="34">
        <v>9660662.4399999995</v>
      </c>
      <c r="V447" s="34">
        <v>9660662.4399999995</v>
      </c>
      <c r="W447" s="34">
        <v>0</v>
      </c>
      <c r="X447" s="34">
        <v>9660662.4399999976</v>
      </c>
      <c r="Y447" s="12">
        <f t="shared" si="67"/>
        <v>0.3134432717947967</v>
      </c>
      <c r="Z447" s="12">
        <f t="shared" si="68"/>
        <v>0.3134432717947967</v>
      </c>
      <c r="AA447" s="12">
        <f t="shared" si="69"/>
        <v>0.56750993288661067</v>
      </c>
      <c r="AB447" s="12">
        <f t="shared" si="70"/>
        <v>0.88095320468140736</v>
      </c>
    </row>
    <row r="448" spans="1:28" s="17" customFormat="1" ht="101.5" hidden="1" outlineLevel="4" x14ac:dyDescent="0.35">
      <c r="A448" s="11" t="s">
        <v>272</v>
      </c>
      <c r="B448" s="11" t="s">
        <v>42</v>
      </c>
      <c r="C448" s="11" t="s">
        <v>29</v>
      </c>
      <c r="D448" s="11" t="s">
        <v>170</v>
      </c>
      <c r="E448" s="11" t="s">
        <v>31</v>
      </c>
      <c r="F448" s="11" t="s">
        <v>32</v>
      </c>
      <c r="G448" s="11" t="s">
        <v>33</v>
      </c>
      <c r="H448" s="11" t="s">
        <v>34</v>
      </c>
      <c r="I448" s="11" t="s">
        <v>28</v>
      </c>
      <c r="J448" s="19" t="s">
        <v>376</v>
      </c>
      <c r="K448" s="34">
        <v>1700000</v>
      </c>
      <c r="L448" s="34">
        <v>1100000</v>
      </c>
      <c r="M448" s="34">
        <v>0</v>
      </c>
      <c r="N448" s="34">
        <v>0</v>
      </c>
      <c r="O448" s="34">
        <v>1100000</v>
      </c>
      <c r="P448" s="34">
        <v>0</v>
      </c>
      <c r="Q448" s="34">
        <v>507028</v>
      </c>
      <c r="R448" s="34">
        <v>0</v>
      </c>
      <c r="S448" s="34">
        <v>0</v>
      </c>
      <c r="T448" s="34">
        <v>0</v>
      </c>
      <c r="U448" s="34">
        <v>592972</v>
      </c>
      <c r="V448" s="34">
        <v>592972</v>
      </c>
      <c r="W448" s="34">
        <v>0</v>
      </c>
      <c r="X448" s="34">
        <v>592972</v>
      </c>
      <c r="Y448" s="12">
        <f t="shared" si="67"/>
        <v>0</v>
      </c>
      <c r="Z448" s="12">
        <f t="shared" si="68"/>
        <v>0</v>
      </c>
      <c r="AA448" s="12">
        <f t="shared" si="69"/>
        <v>0.46093454545454543</v>
      </c>
      <c r="AB448" s="12">
        <f t="shared" si="70"/>
        <v>0.46093454545454543</v>
      </c>
    </row>
    <row r="449" spans="1:28" s="17" customFormat="1" hidden="1" outlineLevel="4" x14ac:dyDescent="0.35">
      <c r="A449" s="11" t="s">
        <v>272</v>
      </c>
      <c r="B449" s="11" t="s">
        <v>42</v>
      </c>
      <c r="C449" s="11" t="s">
        <v>29</v>
      </c>
      <c r="D449" s="11" t="s">
        <v>80</v>
      </c>
      <c r="E449" s="11" t="s">
        <v>31</v>
      </c>
      <c r="F449" s="11" t="s">
        <v>32</v>
      </c>
      <c r="G449" s="11" t="s">
        <v>33</v>
      </c>
      <c r="H449" s="11" t="s">
        <v>34</v>
      </c>
      <c r="I449" s="11" t="s">
        <v>28</v>
      </c>
      <c r="J449" s="19" t="s">
        <v>81</v>
      </c>
      <c r="K449" s="34">
        <v>14037196</v>
      </c>
      <c r="L449" s="34">
        <v>14037196</v>
      </c>
      <c r="M449" s="34">
        <v>0</v>
      </c>
      <c r="N449" s="34">
        <v>0</v>
      </c>
      <c r="O449" s="34">
        <v>14037196</v>
      </c>
      <c r="P449" s="34">
        <v>0</v>
      </c>
      <c r="Q449" s="34">
        <v>5674333.9000000004</v>
      </c>
      <c r="R449" s="34">
        <v>0</v>
      </c>
      <c r="S449" s="34">
        <v>8024854.0999999996</v>
      </c>
      <c r="T449" s="34">
        <v>8024854.0999999996</v>
      </c>
      <c r="U449" s="34">
        <v>338008</v>
      </c>
      <c r="V449" s="34">
        <v>338008</v>
      </c>
      <c r="W449" s="34">
        <v>0</v>
      </c>
      <c r="X449" s="34">
        <v>338008</v>
      </c>
      <c r="Y449" s="12">
        <f t="shared" si="67"/>
        <v>0.57168497896588466</v>
      </c>
      <c r="Z449" s="12">
        <f t="shared" si="68"/>
        <v>0.57168497896588466</v>
      </c>
      <c r="AA449" s="12">
        <f t="shared" si="69"/>
        <v>0.40423556812913353</v>
      </c>
      <c r="AB449" s="12">
        <f t="shared" si="70"/>
        <v>0.97592054709501819</v>
      </c>
    </row>
    <row r="450" spans="1:28" s="17" customFormat="1" hidden="1" outlineLevel="4" x14ac:dyDescent="0.35">
      <c r="A450" s="11" t="s">
        <v>272</v>
      </c>
      <c r="B450" s="11" t="s">
        <v>42</v>
      </c>
      <c r="C450" s="11" t="s">
        <v>29</v>
      </c>
      <c r="D450" s="11" t="s">
        <v>82</v>
      </c>
      <c r="E450" s="11" t="s">
        <v>31</v>
      </c>
      <c r="F450" s="11" t="s">
        <v>32</v>
      </c>
      <c r="G450" s="11" t="s">
        <v>33</v>
      </c>
      <c r="H450" s="11" t="s">
        <v>34</v>
      </c>
      <c r="I450" s="11" t="s">
        <v>28</v>
      </c>
      <c r="J450" s="19" t="s">
        <v>83</v>
      </c>
      <c r="K450" s="34">
        <v>140000000</v>
      </c>
      <c r="L450" s="34">
        <v>135000000</v>
      </c>
      <c r="M450" s="34">
        <v>0</v>
      </c>
      <c r="N450" s="34">
        <v>0</v>
      </c>
      <c r="O450" s="34">
        <v>135000000</v>
      </c>
      <c r="P450" s="34">
        <v>0</v>
      </c>
      <c r="Q450" s="34">
        <v>34533319.270000003</v>
      </c>
      <c r="R450" s="34">
        <v>0</v>
      </c>
      <c r="S450" s="34">
        <v>97876433.730000004</v>
      </c>
      <c r="T450" s="34">
        <v>97876433.730000004</v>
      </c>
      <c r="U450" s="34">
        <v>2590247</v>
      </c>
      <c r="V450" s="34">
        <v>2590247</v>
      </c>
      <c r="W450" s="34">
        <v>0</v>
      </c>
      <c r="X450" s="34">
        <v>2590246.9999999925</v>
      </c>
      <c r="Y450" s="12">
        <f t="shared" si="67"/>
        <v>0.72501062022222229</v>
      </c>
      <c r="Z450" s="12">
        <f t="shared" si="68"/>
        <v>0.72501062022222229</v>
      </c>
      <c r="AA450" s="12">
        <f t="shared" si="69"/>
        <v>0.25580236496296299</v>
      </c>
      <c r="AB450" s="12">
        <f t="shared" si="70"/>
        <v>0.98081298518518523</v>
      </c>
    </row>
    <row r="451" spans="1:28" s="17" customFormat="1" ht="101.5" hidden="1" outlineLevel="4" x14ac:dyDescent="0.35">
      <c r="A451" s="11" t="s">
        <v>272</v>
      </c>
      <c r="B451" s="11" t="s">
        <v>42</v>
      </c>
      <c r="C451" s="11" t="s">
        <v>29</v>
      </c>
      <c r="D451" s="11" t="s">
        <v>90</v>
      </c>
      <c r="E451" s="11" t="s">
        <v>31</v>
      </c>
      <c r="F451" s="11" t="s">
        <v>32</v>
      </c>
      <c r="G451" s="11" t="s">
        <v>33</v>
      </c>
      <c r="H451" s="11" t="s">
        <v>34</v>
      </c>
      <c r="I451" s="11" t="s">
        <v>28</v>
      </c>
      <c r="J451" s="19" t="s">
        <v>274</v>
      </c>
      <c r="K451" s="34">
        <v>25000000</v>
      </c>
      <c r="L451" s="34">
        <v>16119515</v>
      </c>
      <c r="M451" s="34">
        <v>0</v>
      </c>
      <c r="N451" s="34">
        <v>0</v>
      </c>
      <c r="O451" s="34">
        <v>16119515</v>
      </c>
      <c r="P451" s="34">
        <v>0</v>
      </c>
      <c r="Q451" s="34">
        <v>6255665.2699999996</v>
      </c>
      <c r="R451" s="34">
        <v>3021059.86</v>
      </c>
      <c r="S451" s="34">
        <v>6816918.7699999996</v>
      </c>
      <c r="T451" s="34">
        <v>6816918.7699999996</v>
      </c>
      <c r="U451" s="34">
        <v>25871.1</v>
      </c>
      <c r="V451" s="34">
        <v>25871.1</v>
      </c>
      <c r="W451" s="34">
        <v>0</v>
      </c>
      <c r="X451" s="34">
        <v>25871.100000001024</v>
      </c>
      <c r="Y451" s="12">
        <f t="shared" si="67"/>
        <v>0.42289850345993657</v>
      </c>
      <c r="Z451" s="12">
        <f t="shared" si="68"/>
        <v>0.42289850345993657</v>
      </c>
      <c r="AA451" s="12">
        <f t="shared" si="69"/>
        <v>0.57549654130412731</v>
      </c>
      <c r="AB451" s="12">
        <f t="shared" si="70"/>
        <v>0.99839504476406393</v>
      </c>
    </row>
    <row r="452" spans="1:28" s="17" customFormat="1" ht="101.5" hidden="1" outlineLevel="4" x14ac:dyDescent="0.35">
      <c r="A452" s="11" t="s">
        <v>272</v>
      </c>
      <c r="B452" s="11" t="s">
        <v>42</v>
      </c>
      <c r="C452" s="11" t="s">
        <v>29</v>
      </c>
      <c r="D452" s="11" t="s">
        <v>30</v>
      </c>
      <c r="E452" s="11" t="s">
        <v>31</v>
      </c>
      <c r="F452" s="11" t="s">
        <v>32</v>
      </c>
      <c r="G452" s="11" t="s">
        <v>33</v>
      </c>
      <c r="H452" s="11" t="s">
        <v>34</v>
      </c>
      <c r="I452" s="11" t="s">
        <v>28</v>
      </c>
      <c r="J452" s="19" t="s">
        <v>94</v>
      </c>
      <c r="K452" s="34">
        <v>0</v>
      </c>
      <c r="L452" s="34">
        <v>7817901.8600000003</v>
      </c>
      <c r="M452" s="34">
        <v>0</v>
      </c>
      <c r="N452" s="34">
        <v>0</v>
      </c>
      <c r="O452" s="34">
        <v>7817901.8600000003</v>
      </c>
      <c r="P452" s="34">
        <v>0</v>
      </c>
      <c r="Q452" s="34">
        <v>0</v>
      </c>
      <c r="R452" s="34">
        <v>0</v>
      </c>
      <c r="S452" s="34">
        <v>0</v>
      </c>
      <c r="T452" s="34">
        <v>0</v>
      </c>
      <c r="U452" s="34">
        <v>7817901.8600000003</v>
      </c>
      <c r="V452" s="34">
        <v>7817901.8600000003</v>
      </c>
      <c r="W452" s="34">
        <v>0</v>
      </c>
      <c r="X452" s="34">
        <v>7817901.8600000003</v>
      </c>
      <c r="Y452" s="12">
        <f t="shared" si="67"/>
        <v>0</v>
      </c>
      <c r="Z452" s="12">
        <f t="shared" si="68"/>
        <v>0</v>
      </c>
      <c r="AA452" s="12">
        <f t="shared" si="69"/>
        <v>0</v>
      </c>
      <c r="AB452" s="12">
        <f t="shared" si="70"/>
        <v>0</v>
      </c>
    </row>
    <row r="453" spans="1:28" s="17" customFormat="1" hidden="1" outlineLevel="3" x14ac:dyDescent="0.35">
      <c r="A453" s="45"/>
      <c r="B453" s="45"/>
      <c r="C453" s="45" t="s">
        <v>489</v>
      </c>
      <c r="D453" s="45"/>
      <c r="E453" s="45"/>
      <c r="F453" s="45"/>
      <c r="G453" s="45"/>
      <c r="H453" s="45"/>
      <c r="I453" s="45"/>
      <c r="J453" s="46"/>
      <c r="K453" s="47">
        <f t="shared" ref="K453:X453" si="80">SUBTOTAL(9,K446:K452)</f>
        <v>261887322</v>
      </c>
      <c r="L453" s="47">
        <f t="shared" si="80"/>
        <v>260824738.86000001</v>
      </c>
      <c r="M453" s="47">
        <f t="shared" si="80"/>
        <v>0</v>
      </c>
      <c r="N453" s="47">
        <f t="shared" si="80"/>
        <v>0</v>
      </c>
      <c r="O453" s="47">
        <f t="shared" si="80"/>
        <v>260824738.86000001</v>
      </c>
      <c r="P453" s="47">
        <f t="shared" si="80"/>
        <v>0</v>
      </c>
      <c r="Q453" s="47">
        <f t="shared" si="80"/>
        <v>96023862</v>
      </c>
      <c r="R453" s="47">
        <f t="shared" si="80"/>
        <v>3021059.86</v>
      </c>
      <c r="S453" s="47">
        <f t="shared" si="80"/>
        <v>138154167.60000002</v>
      </c>
      <c r="T453" s="47">
        <f t="shared" si="80"/>
        <v>138154167.60000002</v>
      </c>
      <c r="U453" s="47">
        <f t="shared" si="80"/>
        <v>23625649.399999999</v>
      </c>
      <c r="V453" s="47">
        <f t="shared" si="80"/>
        <v>23625649.399999999</v>
      </c>
      <c r="W453" s="47">
        <f t="shared" si="80"/>
        <v>0</v>
      </c>
      <c r="X453" s="47">
        <f t="shared" si="80"/>
        <v>23625649.399999991</v>
      </c>
      <c r="Y453" s="48">
        <f t="shared" si="67"/>
        <v>0.52968199337163147</v>
      </c>
      <c r="Z453" s="48">
        <f t="shared" si="68"/>
        <v>0.52968199337163147</v>
      </c>
      <c r="AA453" s="48">
        <f t="shared" si="69"/>
        <v>0.37973745240923346</v>
      </c>
      <c r="AB453" s="48">
        <f t="shared" si="70"/>
        <v>0.90941944578086487</v>
      </c>
    </row>
    <row r="454" spans="1:28" s="17" customFormat="1" hidden="1" outlineLevel="4" x14ac:dyDescent="0.35">
      <c r="A454" s="11" t="s">
        <v>272</v>
      </c>
      <c r="B454" s="11" t="s">
        <v>42</v>
      </c>
      <c r="C454" s="11" t="s">
        <v>95</v>
      </c>
      <c r="D454" s="11" t="s">
        <v>275</v>
      </c>
      <c r="E454" s="11" t="s">
        <v>31</v>
      </c>
      <c r="F454" s="11" t="s">
        <v>32</v>
      </c>
      <c r="G454" s="11" t="s">
        <v>33</v>
      </c>
      <c r="H454" s="11" t="s">
        <v>34</v>
      </c>
      <c r="I454" s="11" t="s">
        <v>28</v>
      </c>
      <c r="J454" s="19" t="s">
        <v>276</v>
      </c>
      <c r="K454" s="34">
        <v>2567518</v>
      </c>
      <c r="L454" s="34">
        <v>1667745</v>
      </c>
      <c r="M454" s="34">
        <v>0</v>
      </c>
      <c r="N454" s="34">
        <v>0</v>
      </c>
      <c r="O454" s="34">
        <v>1667745</v>
      </c>
      <c r="P454" s="34">
        <v>0</v>
      </c>
      <c r="Q454" s="34">
        <v>0</v>
      </c>
      <c r="R454" s="34">
        <v>0</v>
      </c>
      <c r="S454" s="34">
        <v>1667744.4</v>
      </c>
      <c r="T454" s="34">
        <v>1667744.4</v>
      </c>
      <c r="U454" s="34">
        <v>0.6</v>
      </c>
      <c r="V454" s="34">
        <v>0.6</v>
      </c>
      <c r="W454" s="34">
        <v>0</v>
      </c>
      <c r="X454" s="34">
        <v>0.60000000009313226</v>
      </c>
      <c r="Y454" s="12">
        <f t="shared" ref="Y454:Y516" si="81">+IF(L454=0,0,S454/L454)</f>
        <v>0.99999964023276933</v>
      </c>
      <c r="Z454" s="12">
        <f t="shared" ref="Z454:Z516" si="82">+IF(O454=0,0,S454/O454)</f>
        <v>0.99999964023276933</v>
      </c>
      <c r="AA454" s="12">
        <f t="shared" ref="AA454:AA516" si="83">(IF(O454=0,0,(P454+Q454+R454)/O454))</f>
        <v>0</v>
      </c>
      <c r="AB454" s="12">
        <f t="shared" ref="AB454:AB516" si="84">+Z454+AA454</f>
        <v>0.99999964023276933</v>
      </c>
    </row>
    <row r="455" spans="1:28" s="17" customFormat="1" hidden="1" outlineLevel="4" x14ac:dyDescent="0.35">
      <c r="A455" s="11" t="s">
        <v>272</v>
      </c>
      <c r="B455" s="11" t="s">
        <v>42</v>
      </c>
      <c r="C455" s="11" t="s">
        <v>95</v>
      </c>
      <c r="D455" s="11" t="s">
        <v>256</v>
      </c>
      <c r="E455" s="11" t="s">
        <v>31</v>
      </c>
      <c r="F455" s="11" t="s">
        <v>32</v>
      </c>
      <c r="G455" s="11" t="s">
        <v>33</v>
      </c>
      <c r="H455" s="11" t="s">
        <v>34</v>
      </c>
      <c r="I455" s="11" t="s">
        <v>28</v>
      </c>
      <c r="J455" s="19" t="s">
        <v>257</v>
      </c>
      <c r="K455" s="34">
        <v>1148607</v>
      </c>
      <c r="L455" s="34">
        <v>1148607</v>
      </c>
      <c r="M455" s="34">
        <v>0</v>
      </c>
      <c r="N455" s="34">
        <v>0</v>
      </c>
      <c r="O455" s="34">
        <v>1148607</v>
      </c>
      <c r="P455" s="34">
        <v>0</v>
      </c>
      <c r="Q455" s="34">
        <v>0</v>
      </c>
      <c r="R455" s="34">
        <v>0</v>
      </c>
      <c r="S455" s="34">
        <v>933030.28</v>
      </c>
      <c r="T455" s="34">
        <v>933030.28</v>
      </c>
      <c r="U455" s="34">
        <v>215576.72</v>
      </c>
      <c r="V455" s="34">
        <v>215576.72</v>
      </c>
      <c r="W455" s="34">
        <v>0</v>
      </c>
      <c r="X455" s="34">
        <v>215576.71999999997</v>
      </c>
      <c r="Y455" s="12">
        <f t="shared" si="81"/>
        <v>0.81231463851430474</v>
      </c>
      <c r="Z455" s="12">
        <f t="shared" si="82"/>
        <v>0.81231463851430474</v>
      </c>
      <c r="AA455" s="12">
        <f t="shared" si="83"/>
        <v>0</v>
      </c>
      <c r="AB455" s="12">
        <f t="shared" si="84"/>
        <v>0.81231463851430474</v>
      </c>
    </row>
    <row r="456" spans="1:28" s="17" customFormat="1" hidden="1" outlineLevel="4" x14ac:dyDescent="0.35">
      <c r="A456" s="11" t="s">
        <v>272</v>
      </c>
      <c r="B456" s="11" t="s">
        <v>42</v>
      </c>
      <c r="C456" s="11" t="s">
        <v>95</v>
      </c>
      <c r="D456" s="11" t="s">
        <v>277</v>
      </c>
      <c r="E456" s="11" t="s">
        <v>31</v>
      </c>
      <c r="F456" s="11" t="s">
        <v>32</v>
      </c>
      <c r="G456" s="11" t="s">
        <v>33</v>
      </c>
      <c r="H456" s="11" t="s">
        <v>34</v>
      </c>
      <c r="I456" s="11" t="s">
        <v>28</v>
      </c>
      <c r="J456" s="19" t="s">
        <v>278</v>
      </c>
      <c r="K456" s="34">
        <v>2092009</v>
      </c>
      <c r="L456" s="34">
        <v>2089484</v>
      </c>
      <c r="M456" s="34">
        <v>0</v>
      </c>
      <c r="N456" s="34">
        <v>0</v>
      </c>
      <c r="O456" s="34">
        <v>2089484</v>
      </c>
      <c r="P456" s="34">
        <v>0</v>
      </c>
      <c r="Q456" s="34">
        <v>0</v>
      </c>
      <c r="R456" s="34">
        <v>0</v>
      </c>
      <c r="S456" s="34">
        <v>2086081.7</v>
      </c>
      <c r="T456" s="34">
        <v>2086081.7</v>
      </c>
      <c r="U456" s="34">
        <v>3402.3</v>
      </c>
      <c r="V456" s="34">
        <v>3402.3</v>
      </c>
      <c r="W456" s="34">
        <v>0</v>
      </c>
      <c r="X456" s="34">
        <v>3402.3000000000466</v>
      </c>
      <c r="Y456" s="12">
        <f t="shared" si="81"/>
        <v>0.99837170325305191</v>
      </c>
      <c r="Z456" s="12">
        <f t="shared" si="82"/>
        <v>0.99837170325305191</v>
      </c>
      <c r="AA456" s="12">
        <f t="shared" si="83"/>
        <v>0</v>
      </c>
      <c r="AB456" s="12">
        <f t="shared" si="84"/>
        <v>0.99837170325305191</v>
      </c>
    </row>
    <row r="457" spans="1:28" s="17" customFormat="1" hidden="1" outlineLevel="4" x14ac:dyDescent="0.35">
      <c r="A457" s="11" t="s">
        <v>272</v>
      </c>
      <c r="B457" s="11" t="s">
        <v>42</v>
      </c>
      <c r="C457" s="11" t="s">
        <v>95</v>
      </c>
      <c r="D457" s="11" t="s">
        <v>191</v>
      </c>
      <c r="E457" s="11" t="s">
        <v>31</v>
      </c>
      <c r="F457" s="11" t="s">
        <v>32</v>
      </c>
      <c r="G457" s="11" t="s">
        <v>33</v>
      </c>
      <c r="H457" s="11" t="s">
        <v>34</v>
      </c>
      <c r="I457" s="11" t="s">
        <v>28</v>
      </c>
      <c r="J457" s="19" t="s">
        <v>192</v>
      </c>
      <c r="K457" s="34">
        <v>790000</v>
      </c>
      <c r="L457" s="34">
        <v>790000</v>
      </c>
      <c r="M457" s="34">
        <v>0</v>
      </c>
      <c r="N457" s="34">
        <v>0</v>
      </c>
      <c r="O457" s="34">
        <v>790000</v>
      </c>
      <c r="P457" s="34">
        <v>0</v>
      </c>
      <c r="Q457" s="34">
        <v>0</v>
      </c>
      <c r="R457" s="34">
        <v>0</v>
      </c>
      <c r="S457" s="34">
        <v>627226.93000000005</v>
      </c>
      <c r="T457" s="34">
        <v>627226.93000000005</v>
      </c>
      <c r="U457" s="34">
        <v>162773.07</v>
      </c>
      <c r="V457" s="34">
        <v>162773.07</v>
      </c>
      <c r="W457" s="34">
        <v>0</v>
      </c>
      <c r="X457" s="34">
        <v>162773.06999999995</v>
      </c>
      <c r="Y457" s="12">
        <f t="shared" si="81"/>
        <v>0.7939581392405064</v>
      </c>
      <c r="Z457" s="12">
        <f t="shared" si="82"/>
        <v>0.7939581392405064</v>
      </c>
      <c r="AA457" s="12">
        <f t="shared" si="83"/>
        <v>0</v>
      </c>
      <c r="AB457" s="12">
        <f t="shared" si="84"/>
        <v>0.7939581392405064</v>
      </c>
    </row>
    <row r="458" spans="1:28" s="17" customFormat="1" hidden="1" outlineLevel="4" x14ac:dyDescent="0.35">
      <c r="A458" s="11" t="s">
        <v>272</v>
      </c>
      <c r="B458" s="11" t="s">
        <v>42</v>
      </c>
      <c r="C458" s="11" t="s">
        <v>95</v>
      </c>
      <c r="D458" s="11" t="s">
        <v>193</v>
      </c>
      <c r="E458" s="11" t="s">
        <v>31</v>
      </c>
      <c r="F458" s="11" t="s">
        <v>32</v>
      </c>
      <c r="G458" s="11" t="s">
        <v>33</v>
      </c>
      <c r="H458" s="11" t="s">
        <v>34</v>
      </c>
      <c r="I458" s="11" t="s">
        <v>28</v>
      </c>
      <c r="J458" s="19" t="s">
        <v>194</v>
      </c>
      <c r="K458" s="34">
        <v>59447</v>
      </c>
      <c r="L458" s="34">
        <v>59447</v>
      </c>
      <c r="M458" s="34">
        <v>0</v>
      </c>
      <c r="N458" s="34">
        <v>0</v>
      </c>
      <c r="O458" s="34">
        <v>59447</v>
      </c>
      <c r="P458" s="34">
        <v>0</v>
      </c>
      <c r="Q458" s="34">
        <v>0</v>
      </c>
      <c r="R458" s="34">
        <v>0</v>
      </c>
      <c r="S458" s="34">
        <v>0</v>
      </c>
      <c r="T458" s="34">
        <v>0</v>
      </c>
      <c r="U458" s="34">
        <v>59447</v>
      </c>
      <c r="V458" s="34">
        <v>59447</v>
      </c>
      <c r="W458" s="34">
        <v>0</v>
      </c>
      <c r="X458" s="34">
        <v>59447</v>
      </c>
      <c r="Y458" s="12">
        <f t="shared" si="81"/>
        <v>0</v>
      </c>
      <c r="Z458" s="12">
        <f t="shared" si="82"/>
        <v>0</v>
      </c>
      <c r="AA458" s="12">
        <f t="shared" si="83"/>
        <v>0</v>
      </c>
      <c r="AB458" s="12">
        <f t="shared" si="84"/>
        <v>0</v>
      </c>
    </row>
    <row r="459" spans="1:28" s="17" customFormat="1" ht="29" hidden="1" outlineLevel="4" x14ac:dyDescent="0.35">
      <c r="A459" s="11" t="s">
        <v>272</v>
      </c>
      <c r="B459" s="11" t="s">
        <v>42</v>
      </c>
      <c r="C459" s="11" t="s">
        <v>95</v>
      </c>
      <c r="D459" s="11" t="s">
        <v>98</v>
      </c>
      <c r="E459" s="11" t="s">
        <v>31</v>
      </c>
      <c r="F459" s="11" t="s">
        <v>32</v>
      </c>
      <c r="G459" s="11" t="s">
        <v>33</v>
      </c>
      <c r="H459" s="11" t="s">
        <v>34</v>
      </c>
      <c r="I459" s="11" t="s">
        <v>28</v>
      </c>
      <c r="J459" s="19" t="s">
        <v>99</v>
      </c>
      <c r="K459" s="34">
        <v>12439883</v>
      </c>
      <c r="L459" s="34">
        <v>11267331</v>
      </c>
      <c r="M459" s="34">
        <v>0</v>
      </c>
      <c r="N459" s="34">
        <v>0</v>
      </c>
      <c r="O459" s="34">
        <v>11267331</v>
      </c>
      <c r="P459" s="34">
        <v>282243</v>
      </c>
      <c r="Q459" s="34">
        <v>464293.16</v>
      </c>
      <c r="R459" s="34">
        <v>987268.57</v>
      </c>
      <c r="S459" s="34">
        <v>3693204.82</v>
      </c>
      <c r="T459" s="34">
        <v>3112013.32</v>
      </c>
      <c r="U459" s="34">
        <v>5840321.4500000002</v>
      </c>
      <c r="V459" s="34">
        <v>5840321.4500000002</v>
      </c>
      <c r="W459" s="34">
        <v>0</v>
      </c>
      <c r="X459" s="34">
        <v>5840321.4500000002</v>
      </c>
      <c r="Y459" s="12">
        <f t="shared" si="81"/>
        <v>0.32777991700075199</v>
      </c>
      <c r="Z459" s="12">
        <f t="shared" si="82"/>
        <v>0.32777991700075199</v>
      </c>
      <c r="AA459" s="12">
        <f t="shared" si="83"/>
        <v>0.15387892039383594</v>
      </c>
      <c r="AB459" s="12">
        <f t="shared" si="84"/>
        <v>0.48165883739458792</v>
      </c>
    </row>
    <row r="460" spans="1:28" s="17" customFormat="1" hidden="1" outlineLevel="4" x14ac:dyDescent="0.35">
      <c r="A460" s="11" t="s">
        <v>272</v>
      </c>
      <c r="B460" s="11" t="s">
        <v>42</v>
      </c>
      <c r="C460" s="11" t="s">
        <v>95</v>
      </c>
      <c r="D460" s="11" t="s">
        <v>197</v>
      </c>
      <c r="E460" s="11" t="s">
        <v>31</v>
      </c>
      <c r="F460" s="11" t="s">
        <v>32</v>
      </c>
      <c r="G460" s="11" t="s">
        <v>33</v>
      </c>
      <c r="H460" s="11" t="s">
        <v>34</v>
      </c>
      <c r="I460" s="11" t="s">
        <v>28</v>
      </c>
      <c r="J460" s="19" t="s">
        <v>198</v>
      </c>
      <c r="K460" s="34">
        <v>750000</v>
      </c>
      <c r="L460" s="34">
        <v>750000</v>
      </c>
      <c r="M460" s="34">
        <v>0</v>
      </c>
      <c r="N460" s="34">
        <v>0</v>
      </c>
      <c r="O460" s="34">
        <v>750000</v>
      </c>
      <c r="P460" s="34">
        <v>0</v>
      </c>
      <c r="Q460" s="34">
        <v>0</v>
      </c>
      <c r="R460" s="34">
        <v>0</v>
      </c>
      <c r="S460" s="34">
        <v>729756.2</v>
      </c>
      <c r="T460" s="34">
        <v>729756.2</v>
      </c>
      <c r="U460" s="34">
        <v>20243.8</v>
      </c>
      <c r="V460" s="34">
        <v>20243.8</v>
      </c>
      <c r="W460" s="34">
        <v>0</v>
      </c>
      <c r="X460" s="34">
        <v>20243.800000000047</v>
      </c>
      <c r="Y460" s="12">
        <f t="shared" si="81"/>
        <v>0.97300826666666662</v>
      </c>
      <c r="Z460" s="12">
        <f t="shared" si="82"/>
        <v>0.97300826666666662</v>
      </c>
      <c r="AA460" s="12">
        <f t="shared" si="83"/>
        <v>0</v>
      </c>
      <c r="AB460" s="12">
        <f t="shared" si="84"/>
        <v>0.97300826666666662</v>
      </c>
    </row>
    <row r="461" spans="1:28" s="17" customFormat="1" ht="29" hidden="1" outlineLevel="4" x14ac:dyDescent="0.35">
      <c r="A461" s="11" t="s">
        <v>272</v>
      </c>
      <c r="B461" s="11" t="s">
        <v>42</v>
      </c>
      <c r="C461" s="11" t="s">
        <v>95</v>
      </c>
      <c r="D461" s="11" t="s">
        <v>199</v>
      </c>
      <c r="E461" s="11" t="s">
        <v>31</v>
      </c>
      <c r="F461" s="11" t="s">
        <v>32</v>
      </c>
      <c r="G461" s="11" t="s">
        <v>33</v>
      </c>
      <c r="H461" s="11" t="s">
        <v>34</v>
      </c>
      <c r="I461" s="11" t="s">
        <v>28</v>
      </c>
      <c r="J461" s="19" t="s">
        <v>200</v>
      </c>
      <c r="K461" s="34">
        <v>1279133</v>
      </c>
      <c r="L461" s="34">
        <v>1279133</v>
      </c>
      <c r="M461" s="34">
        <v>0</v>
      </c>
      <c r="N461" s="34">
        <v>0</v>
      </c>
      <c r="O461" s="34">
        <v>1279133</v>
      </c>
      <c r="P461" s="34">
        <v>0</v>
      </c>
      <c r="Q461" s="34">
        <v>0</v>
      </c>
      <c r="R461" s="34">
        <v>0</v>
      </c>
      <c r="S461" s="34">
        <v>1143215.3999999999</v>
      </c>
      <c r="T461" s="34">
        <v>1143215.3999999999</v>
      </c>
      <c r="U461" s="34">
        <v>135917.6</v>
      </c>
      <c r="V461" s="34">
        <v>135917.6</v>
      </c>
      <c r="W461" s="34">
        <v>0</v>
      </c>
      <c r="X461" s="34">
        <v>135917.60000000009</v>
      </c>
      <c r="Y461" s="12">
        <f t="shared" si="81"/>
        <v>0.89374240208015887</v>
      </c>
      <c r="Z461" s="12">
        <f t="shared" si="82"/>
        <v>0.89374240208015887</v>
      </c>
      <c r="AA461" s="12">
        <f t="shared" si="83"/>
        <v>0</v>
      </c>
      <c r="AB461" s="12">
        <f t="shared" si="84"/>
        <v>0.89374240208015887</v>
      </c>
    </row>
    <row r="462" spans="1:28" s="17" customFormat="1" hidden="1" outlineLevel="4" x14ac:dyDescent="0.35">
      <c r="A462" s="11" t="s">
        <v>272</v>
      </c>
      <c r="B462" s="11" t="s">
        <v>42</v>
      </c>
      <c r="C462" s="11" t="s">
        <v>95</v>
      </c>
      <c r="D462" s="11" t="s">
        <v>201</v>
      </c>
      <c r="E462" s="11" t="s">
        <v>31</v>
      </c>
      <c r="F462" s="11" t="s">
        <v>32</v>
      </c>
      <c r="G462" s="11" t="s">
        <v>33</v>
      </c>
      <c r="H462" s="11" t="s">
        <v>34</v>
      </c>
      <c r="I462" s="11" t="s">
        <v>28</v>
      </c>
      <c r="J462" s="19" t="s">
        <v>202</v>
      </c>
      <c r="K462" s="34">
        <v>2760027</v>
      </c>
      <c r="L462" s="34">
        <v>2760027</v>
      </c>
      <c r="M462" s="34">
        <v>0</v>
      </c>
      <c r="N462" s="34">
        <v>0</v>
      </c>
      <c r="O462" s="34">
        <v>2760027</v>
      </c>
      <c r="P462" s="34">
        <v>0</v>
      </c>
      <c r="Q462" s="34">
        <v>0</v>
      </c>
      <c r="R462" s="34">
        <v>0</v>
      </c>
      <c r="S462" s="34">
        <v>1785800.72</v>
      </c>
      <c r="T462" s="34">
        <v>1785800.72</v>
      </c>
      <c r="U462" s="34">
        <v>974226.28</v>
      </c>
      <c r="V462" s="34">
        <v>974226.28</v>
      </c>
      <c r="W462" s="34">
        <v>0</v>
      </c>
      <c r="X462" s="34">
        <v>974226.28</v>
      </c>
      <c r="Y462" s="12">
        <f t="shared" si="81"/>
        <v>0.6470229168047994</v>
      </c>
      <c r="Z462" s="12">
        <f t="shared" si="82"/>
        <v>0.6470229168047994</v>
      </c>
      <c r="AA462" s="12">
        <f t="shared" si="83"/>
        <v>0</v>
      </c>
      <c r="AB462" s="12">
        <f t="shared" si="84"/>
        <v>0.6470229168047994</v>
      </c>
    </row>
    <row r="463" spans="1:28" s="17" customFormat="1" hidden="1" outlineLevel="4" x14ac:dyDescent="0.35">
      <c r="A463" s="11" t="s">
        <v>272</v>
      </c>
      <c r="B463" s="11" t="s">
        <v>42</v>
      </c>
      <c r="C463" s="11" t="s">
        <v>95</v>
      </c>
      <c r="D463" s="11" t="s">
        <v>203</v>
      </c>
      <c r="E463" s="11" t="s">
        <v>31</v>
      </c>
      <c r="F463" s="11" t="s">
        <v>32</v>
      </c>
      <c r="G463" s="11" t="s">
        <v>33</v>
      </c>
      <c r="H463" s="11" t="s">
        <v>34</v>
      </c>
      <c r="I463" s="11" t="s">
        <v>28</v>
      </c>
      <c r="J463" s="19" t="s">
        <v>204</v>
      </c>
      <c r="K463" s="34">
        <v>206500</v>
      </c>
      <c r="L463" s="34">
        <v>1379052</v>
      </c>
      <c r="M463" s="34">
        <v>0</v>
      </c>
      <c r="N463" s="34">
        <v>0</v>
      </c>
      <c r="O463" s="34">
        <v>1379052</v>
      </c>
      <c r="P463" s="34">
        <v>0</v>
      </c>
      <c r="Q463" s="34">
        <v>0</v>
      </c>
      <c r="R463" s="34">
        <v>0</v>
      </c>
      <c r="S463" s="34">
        <v>1379052</v>
      </c>
      <c r="T463" s="34">
        <v>1379052</v>
      </c>
      <c r="U463" s="34">
        <v>0</v>
      </c>
      <c r="V463" s="34">
        <v>0</v>
      </c>
      <c r="W463" s="34">
        <v>0</v>
      </c>
      <c r="X463" s="34">
        <v>0</v>
      </c>
      <c r="Y463" s="12">
        <f t="shared" si="81"/>
        <v>1</v>
      </c>
      <c r="Z463" s="12">
        <f t="shared" si="82"/>
        <v>1</v>
      </c>
      <c r="AA463" s="12">
        <f t="shared" si="83"/>
        <v>0</v>
      </c>
      <c r="AB463" s="12">
        <f t="shared" si="84"/>
        <v>1</v>
      </c>
    </row>
    <row r="464" spans="1:28" s="17" customFormat="1" hidden="1" outlineLevel="4" x14ac:dyDescent="0.35">
      <c r="A464" s="11" t="s">
        <v>272</v>
      </c>
      <c r="B464" s="11" t="s">
        <v>42</v>
      </c>
      <c r="C464" s="11" t="s">
        <v>95</v>
      </c>
      <c r="D464" s="11" t="s">
        <v>205</v>
      </c>
      <c r="E464" s="11" t="s">
        <v>31</v>
      </c>
      <c r="F464" s="11" t="s">
        <v>32</v>
      </c>
      <c r="G464" s="11" t="s">
        <v>33</v>
      </c>
      <c r="H464" s="11" t="s">
        <v>34</v>
      </c>
      <c r="I464" s="11" t="s">
        <v>28</v>
      </c>
      <c r="J464" s="19" t="s">
        <v>206</v>
      </c>
      <c r="K464" s="34">
        <v>30605094</v>
      </c>
      <c r="L464" s="34">
        <v>23147555</v>
      </c>
      <c r="M464" s="34">
        <v>0</v>
      </c>
      <c r="N464" s="34">
        <v>0</v>
      </c>
      <c r="O464" s="34">
        <v>23147555</v>
      </c>
      <c r="P464" s="34">
        <v>0</v>
      </c>
      <c r="Q464" s="34">
        <v>6150829.3899999997</v>
      </c>
      <c r="R464" s="34">
        <v>0</v>
      </c>
      <c r="S464" s="34">
        <v>16980881.879999999</v>
      </c>
      <c r="T464" s="34">
        <v>16919366.940000001</v>
      </c>
      <c r="U464" s="34">
        <v>15843.73</v>
      </c>
      <c r="V464" s="34">
        <v>15843.73</v>
      </c>
      <c r="W464" s="34">
        <v>0</v>
      </c>
      <c r="X464" s="34">
        <v>15843.730000001378</v>
      </c>
      <c r="Y464" s="12">
        <f t="shared" si="81"/>
        <v>0.73359289480033629</v>
      </c>
      <c r="Z464" s="12">
        <f t="shared" si="82"/>
        <v>0.73359289480033629</v>
      </c>
      <c r="AA464" s="12">
        <f t="shared" si="83"/>
        <v>0.26572263852488953</v>
      </c>
      <c r="AB464" s="12">
        <f t="shared" si="84"/>
        <v>0.99931553332522582</v>
      </c>
    </row>
    <row r="465" spans="1:28" s="17" customFormat="1" ht="29" hidden="1" outlineLevel="4" x14ac:dyDescent="0.35">
      <c r="A465" s="11" t="s">
        <v>272</v>
      </c>
      <c r="B465" s="11" t="s">
        <v>42</v>
      </c>
      <c r="C465" s="11" t="s">
        <v>95</v>
      </c>
      <c r="D465" s="11" t="s">
        <v>207</v>
      </c>
      <c r="E465" s="11" t="s">
        <v>31</v>
      </c>
      <c r="F465" s="11" t="s">
        <v>32</v>
      </c>
      <c r="G465" s="11" t="s">
        <v>33</v>
      </c>
      <c r="H465" s="11" t="s">
        <v>34</v>
      </c>
      <c r="I465" s="11" t="s">
        <v>28</v>
      </c>
      <c r="J465" s="19" t="s">
        <v>208</v>
      </c>
      <c r="K465" s="34">
        <v>275565</v>
      </c>
      <c r="L465" s="34">
        <v>275565</v>
      </c>
      <c r="M465" s="34">
        <v>0</v>
      </c>
      <c r="N465" s="34">
        <v>0</v>
      </c>
      <c r="O465" s="34">
        <v>275565</v>
      </c>
      <c r="P465" s="34">
        <v>0</v>
      </c>
      <c r="Q465" s="34">
        <v>143950</v>
      </c>
      <c r="R465" s="34">
        <v>0</v>
      </c>
      <c r="S465" s="34">
        <v>0</v>
      </c>
      <c r="T465" s="34">
        <v>0</v>
      </c>
      <c r="U465" s="34">
        <v>131615</v>
      </c>
      <c r="V465" s="34">
        <v>131615</v>
      </c>
      <c r="W465" s="34">
        <v>0</v>
      </c>
      <c r="X465" s="34">
        <v>131615</v>
      </c>
      <c r="Y465" s="12">
        <f t="shared" si="81"/>
        <v>0</v>
      </c>
      <c r="Z465" s="12">
        <f t="shared" si="82"/>
        <v>0</v>
      </c>
      <c r="AA465" s="12">
        <f t="shared" si="83"/>
        <v>0.52238128935096984</v>
      </c>
      <c r="AB465" s="12">
        <f t="shared" si="84"/>
        <v>0.52238128935096984</v>
      </c>
    </row>
    <row r="466" spans="1:28" s="17" customFormat="1" hidden="1" outlineLevel="4" x14ac:dyDescent="0.35">
      <c r="A466" s="11" t="s">
        <v>272</v>
      </c>
      <c r="B466" s="11" t="s">
        <v>42</v>
      </c>
      <c r="C466" s="11" t="s">
        <v>95</v>
      </c>
      <c r="D466" s="11" t="s">
        <v>100</v>
      </c>
      <c r="E466" s="11" t="s">
        <v>31</v>
      </c>
      <c r="F466" s="11" t="s">
        <v>32</v>
      </c>
      <c r="G466" s="11" t="s">
        <v>33</v>
      </c>
      <c r="H466" s="11" t="s">
        <v>34</v>
      </c>
      <c r="I466" s="11" t="s">
        <v>28</v>
      </c>
      <c r="J466" s="19" t="s">
        <v>101</v>
      </c>
      <c r="K466" s="34">
        <v>54656788</v>
      </c>
      <c r="L466" s="34">
        <v>54656788</v>
      </c>
      <c r="M466" s="34">
        <v>0</v>
      </c>
      <c r="N466" s="34">
        <v>0</v>
      </c>
      <c r="O466" s="34">
        <v>54656788</v>
      </c>
      <c r="P466" s="34">
        <v>0</v>
      </c>
      <c r="Q466" s="34">
        <v>1093998.2</v>
      </c>
      <c r="R466" s="34">
        <v>0</v>
      </c>
      <c r="S466" s="34">
        <v>48343965.350000001</v>
      </c>
      <c r="T466" s="34">
        <v>48343965.350000001</v>
      </c>
      <c r="U466" s="34">
        <v>5218824.45</v>
      </c>
      <c r="V466" s="34">
        <v>5218824.45</v>
      </c>
      <c r="W466" s="34">
        <v>0</v>
      </c>
      <c r="X466" s="34">
        <v>5218824.4499999983</v>
      </c>
      <c r="Y466" s="12">
        <f t="shared" si="81"/>
        <v>0.88450066531534932</v>
      </c>
      <c r="Z466" s="12">
        <f t="shared" si="82"/>
        <v>0.88450066531534932</v>
      </c>
      <c r="AA466" s="12">
        <f t="shared" si="83"/>
        <v>2.0015779192879026E-2</v>
      </c>
      <c r="AB466" s="12">
        <f t="shared" si="84"/>
        <v>0.90451644450822832</v>
      </c>
    </row>
    <row r="467" spans="1:28" s="17" customFormat="1" hidden="1" outlineLevel="4" x14ac:dyDescent="0.35">
      <c r="A467" s="11" t="s">
        <v>272</v>
      </c>
      <c r="B467" s="11" t="s">
        <v>42</v>
      </c>
      <c r="C467" s="11" t="s">
        <v>95</v>
      </c>
      <c r="D467" s="11" t="s">
        <v>209</v>
      </c>
      <c r="E467" s="11" t="s">
        <v>31</v>
      </c>
      <c r="F467" s="11" t="s">
        <v>32</v>
      </c>
      <c r="G467" s="11" t="s">
        <v>33</v>
      </c>
      <c r="H467" s="11" t="s">
        <v>34</v>
      </c>
      <c r="I467" s="11" t="s">
        <v>28</v>
      </c>
      <c r="J467" s="19" t="s">
        <v>210</v>
      </c>
      <c r="K467" s="34">
        <v>11353924</v>
      </c>
      <c r="L467" s="34">
        <v>10753924</v>
      </c>
      <c r="M467" s="34">
        <v>0</v>
      </c>
      <c r="N467" s="34">
        <v>0</v>
      </c>
      <c r="O467" s="34">
        <v>10753924</v>
      </c>
      <c r="P467" s="34">
        <v>1566546</v>
      </c>
      <c r="Q467" s="34">
        <v>1980664</v>
      </c>
      <c r="R467" s="34">
        <v>0</v>
      </c>
      <c r="S467" s="34">
        <v>0</v>
      </c>
      <c r="T467" s="34">
        <v>0</v>
      </c>
      <c r="U467" s="34">
        <v>7206714</v>
      </c>
      <c r="V467" s="34">
        <v>7206714</v>
      </c>
      <c r="W467" s="34">
        <v>0</v>
      </c>
      <c r="X467" s="34">
        <v>7206714</v>
      </c>
      <c r="Y467" s="12">
        <f t="shared" si="81"/>
        <v>0</v>
      </c>
      <c r="Z467" s="12">
        <f t="shared" si="82"/>
        <v>0</v>
      </c>
      <c r="AA467" s="12">
        <f t="shared" si="83"/>
        <v>0.32985261937874955</v>
      </c>
      <c r="AB467" s="12">
        <f t="shared" si="84"/>
        <v>0.32985261937874955</v>
      </c>
    </row>
    <row r="468" spans="1:28" s="17" customFormat="1" hidden="1" outlineLevel="4" x14ac:dyDescent="0.35">
      <c r="A468" s="11" t="s">
        <v>272</v>
      </c>
      <c r="B468" s="11" t="s">
        <v>42</v>
      </c>
      <c r="C468" s="11" t="s">
        <v>95</v>
      </c>
      <c r="D468" s="11" t="s">
        <v>211</v>
      </c>
      <c r="E468" s="11" t="s">
        <v>31</v>
      </c>
      <c r="F468" s="11" t="s">
        <v>32</v>
      </c>
      <c r="G468" s="11" t="s">
        <v>33</v>
      </c>
      <c r="H468" s="11" t="s">
        <v>34</v>
      </c>
      <c r="I468" s="11" t="s">
        <v>28</v>
      </c>
      <c r="J468" s="19" t="s">
        <v>212</v>
      </c>
      <c r="K468" s="34">
        <v>0</v>
      </c>
      <c r="L468" s="34">
        <v>18397999</v>
      </c>
      <c r="M468" s="34">
        <v>0</v>
      </c>
      <c r="N468" s="34">
        <v>0</v>
      </c>
      <c r="O468" s="34">
        <v>18397999</v>
      </c>
      <c r="P468" s="34">
        <v>0</v>
      </c>
      <c r="Q468" s="34">
        <v>493810</v>
      </c>
      <c r="R468" s="34">
        <v>0</v>
      </c>
      <c r="S468" s="34">
        <v>9022609.6999999993</v>
      </c>
      <c r="T468" s="34">
        <v>9022609.6999999993</v>
      </c>
      <c r="U468" s="34">
        <v>8881579.3000000007</v>
      </c>
      <c r="V468" s="34">
        <v>8881579.3000000007</v>
      </c>
      <c r="W468" s="34">
        <v>0</v>
      </c>
      <c r="X468" s="34">
        <v>8881579.3000000007</v>
      </c>
      <c r="Y468" s="12">
        <f t="shared" si="81"/>
        <v>0.49041255519146398</v>
      </c>
      <c r="Z468" s="12">
        <f t="shared" si="82"/>
        <v>0.49041255519146398</v>
      </c>
      <c r="AA468" s="12">
        <f t="shared" si="83"/>
        <v>2.6840418895554892E-2</v>
      </c>
      <c r="AB468" s="12">
        <f t="shared" si="84"/>
        <v>0.51725297408701887</v>
      </c>
    </row>
    <row r="469" spans="1:28" s="17" customFormat="1" hidden="1" outlineLevel="4" x14ac:dyDescent="0.35">
      <c r="A469" s="11" t="s">
        <v>272</v>
      </c>
      <c r="B469" s="11" t="s">
        <v>42</v>
      </c>
      <c r="C469" s="11" t="s">
        <v>95</v>
      </c>
      <c r="D469" s="11" t="s">
        <v>213</v>
      </c>
      <c r="E469" s="11" t="s">
        <v>31</v>
      </c>
      <c r="F469" s="11" t="s">
        <v>32</v>
      </c>
      <c r="G469" s="11" t="s">
        <v>33</v>
      </c>
      <c r="H469" s="11" t="s">
        <v>34</v>
      </c>
      <c r="I469" s="11" t="s">
        <v>28</v>
      </c>
      <c r="J469" s="19" t="s">
        <v>214</v>
      </c>
      <c r="K469" s="34">
        <v>1331865</v>
      </c>
      <c r="L469" s="34">
        <v>1293998</v>
      </c>
      <c r="M469" s="34">
        <v>0</v>
      </c>
      <c r="N469" s="34">
        <v>0</v>
      </c>
      <c r="O469" s="34">
        <v>1293998</v>
      </c>
      <c r="P469" s="34">
        <v>0</v>
      </c>
      <c r="Q469" s="34">
        <v>0</v>
      </c>
      <c r="R469" s="34">
        <v>0</v>
      </c>
      <c r="S469" s="34">
        <v>826218.17</v>
      </c>
      <c r="T469" s="34">
        <v>826218.17</v>
      </c>
      <c r="U469" s="34">
        <v>467779.83</v>
      </c>
      <c r="V469" s="34">
        <v>467779.83</v>
      </c>
      <c r="W469" s="34">
        <v>0</v>
      </c>
      <c r="X469" s="34">
        <v>467779.82999999996</v>
      </c>
      <c r="Y469" s="12">
        <f t="shared" si="81"/>
        <v>0.63850034544102852</v>
      </c>
      <c r="Z469" s="12">
        <f t="shared" si="82"/>
        <v>0.63850034544102852</v>
      </c>
      <c r="AA469" s="12">
        <f t="shared" si="83"/>
        <v>0</v>
      </c>
      <c r="AB469" s="12">
        <f t="shared" si="84"/>
        <v>0.63850034544102852</v>
      </c>
    </row>
    <row r="470" spans="1:28" s="17" customFormat="1" hidden="1" outlineLevel="4" x14ac:dyDescent="0.35">
      <c r="A470" s="11" t="s">
        <v>272</v>
      </c>
      <c r="B470" s="11" t="s">
        <v>42</v>
      </c>
      <c r="C470" s="11" t="s">
        <v>95</v>
      </c>
      <c r="D470" s="11" t="s">
        <v>236</v>
      </c>
      <c r="E470" s="11" t="s">
        <v>31</v>
      </c>
      <c r="F470" s="11" t="s">
        <v>32</v>
      </c>
      <c r="G470" s="11" t="s">
        <v>33</v>
      </c>
      <c r="H470" s="11" t="s">
        <v>34</v>
      </c>
      <c r="I470" s="11" t="s">
        <v>28</v>
      </c>
      <c r="J470" s="19" t="s">
        <v>237</v>
      </c>
      <c r="K470" s="34">
        <v>1131396</v>
      </c>
      <c r="L470" s="34">
        <v>1127873</v>
      </c>
      <c r="M470" s="34">
        <v>0</v>
      </c>
      <c r="N470" s="34">
        <v>0</v>
      </c>
      <c r="O470" s="34">
        <v>1127873</v>
      </c>
      <c r="P470" s="34">
        <v>0</v>
      </c>
      <c r="Q470" s="34">
        <v>0</v>
      </c>
      <c r="R470" s="34">
        <v>0</v>
      </c>
      <c r="S470" s="34">
        <v>254672.39</v>
      </c>
      <c r="T470" s="34">
        <v>254672.39</v>
      </c>
      <c r="U470" s="34">
        <v>873200.61</v>
      </c>
      <c r="V470" s="34">
        <v>873200.61</v>
      </c>
      <c r="W470" s="34">
        <v>0</v>
      </c>
      <c r="X470" s="34">
        <v>873200.61</v>
      </c>
      <c r="Y470" s="12">
        <f t="shared" si="81"/>
        <v>0.22579881777469626</v>
      </c>
      <c r="Z470" s="12">
        <f t="shared" si="82"/>
        <v>0.22579881777469626</v>
      </c>
      <c r="AA470" s="12">
        <f t="shared" si="83"/>
        <v>0</v>
      </c>
      <c r="AB470" s="12">
        <f t="shared" si="84"/>
        <v>0.22579881777469626</v>
      </c>
    </row>
    <row r="471" spans="1:28" s="17" customFormat="1" hidden="1" outlineLevel="4" x14ac:dyDescent="0.35">
      <c r="A471" s="11" t="s">
        <v>272</v>
      </c>
      <c r="B471" s="11" t="s">
        <v>42</v>
      </c>
      <c r="C471" s="11" t="s">
        <v>95</v>
      </c>
      <c r="D471" s="11" t="s">
        <v>215</v>
      </c>
      <c r="E471" s="11" t="s">
        <v>31</v>
      </c>
      <c r="F471" s="11" t="s">
        <v>32</v>
      </c>
      <c r="G471" s="11" t="s">
        <v>33</v>
      </c>
      <c r="H471" s="11" t="s">
        <v>34</v>
      </c>
      <c r="I471" s="11" t="s">
        <v>28</v>
      </c>
      <c r="J471" s="19" t="s">
        <v>216</v>
      </c>
      <c r="K471" s="34">
        <v>3528530</v>
      </c>
      <c r="L471" s="34">
        <v>3008720</v>
      </c>
      <c r="M471" s="34">
        <v>0</v>
      </c>
      <c r="N471" s="34">
        <v>0</v>
      </c>
      <c r="O471" s="34">
        <v>3008720</v>
      </c>
      <c r="P471" s="34">
        <v>0</v>
      </c>
      <c r="Q471" s="34">
        <v>685111.09</v>
      </c>
      <c r="R471" s="34">
        <v>70060</v>
      </c>
      <c r="S471" s="34">
        <v>1039080.2</v>
      </c>
      <c r="T471" s="34">
        <v>1039080.2</v>
      </c>
      <c r="U471" s="34">
        <v>1214468.71</v>
      </c>
      <c r="V471" s="34">
        <v>1214468.71</v>
      </c>
      <c r="W471" s="34">
        <v>0</v>
      </c>
      <c r="X471" s="34">
        <v>1214468.71</v>
      </c>
      <c r="Y471" s="12">
        <f t="shared" si="81"/>
        <v>0.3453562312212502</v>
      </c>
      <c r="Z471" s="12">
        <f t="shared" si="82"/>
        <v>0.3453562312212502</v>
      </c>
      <c r="AA471" s="12">
        <f t="shared" si="83"/>
        <v>0.25099414036533807</v>
      </c>
      <c r="AB471" s="12">
        <f t="shared" si="84"/>
        <v>0.59635037158658832</v>
      </c>
    </row>
    <row r="472" spans="1:28" s="17" customFormat="1" hidden="1" outlineLevel="3" x14ac:dyDescent="0.35">
      <c r="A472" s="45"/>
      <c r="B472" s="45"/>
      <c r="C472" s="45" t="s">
        <v>490</v>
      </c>
      <c r="D472" s="45"/>
      <c r="E472" s="45"/>
      <c r="F472" s="45"/>
      <c r="G472" s="45"/>
      <c r="H472" s="45"/>
      <c r="I472" s="45"/>
      <c r="J472" s="46"/>
      <c r="K472" s="47">
        <f t="shared" ref="K472:X472" si="85">SUBTOTAL(9,K454:K471)</f>
        <v>126976286</v>
      </c>
      <c r="L472" s="47">
        <f t="shared" si="85"/>
        <v>135853248</v>
      </c>
      <c r="M472" s="47">
        <f t="shared" si="85"/>
        <v>0</v>
      </c>
      <c r="N472" s="47">
        <f t="shared" si="85"/>
        <v>0</v>
      </c>
      <c r="O472" s="47">
        <f t="shared" si="85"/>
        <v>135853248</v>
      </c>
      <c r="P472" s="47">
        <f t="shared" si="85"/>
        <v>1848789</v>
      </c>
      <c r="Q472" s="47">
        <f t="shared" si="85"/>
        <v>11012655.84</v>
      </c>
      <c r="R472" s="47">
        <f t="shared" si="85"/>
        <v>1057328.5699999998</v>
      </c>
      <c r="S472" s="47">
        <f t="shared" si="85"/>
        <v>90512540.140000015</v>
      </c>
      <c r="T472" s="47">
        <f t="shared" si="85"/>
        <v>89869833.700000018</v>
      </c>
      <c r="U472" s="47">
        <f t="shared" si="85"/>
        <v>31421934.449999999</v>
      </c>
      <c r="V472" s="47">
        <f t="shared" si="85"/>
        <v>31421934.449999999</v>
      </c>
      <c r="W472" s="47">
        <f t="shared" si="85"/>
        <v>0</v>
      </c>
      <c r="X472" s="47">
        <f t="shared" si="85"/>
        <v>31421934.449999999</v>
      </c>
      <c r="Y472" s="48">
        <f t="shared" si="81"/>
        <v>0.66625230881487663</v>
      </c>
      <c r="Z472" s="48">
        <f t="shared" si="82"/>
        <v>0.66625230881487663</v>
      </c>
      <c r="AA472" s="48">
        <f t="shared" si="83"/>
        <v>0.10245447653927273</v>
      </c>
      <c r="AB472" s="48">
        <f t="shared" si="84"/>
        <v>0.76870678535414938</v>
      </c>
    </row>
    <row r="473" spans="1:28" s="17" customFormat="1" hidden="1" outlineLevel="4" x14ac:dyDescent="0.35">
      <c r="A473" s="11" t="s">
        <v>272</v>
      </c>
      <c r="B473" s="11" t="s">
        <v>42</v>
      </c>
      <c r="C473" s="11" t="s">
        <v>102</v>
      </c>
      <c r="D473" s="11" t="s">
        <v>217</v>
      </c>
      <c r="E473" s="11" t="s">
        <v>31</v>
      </c>
      <c r="F473" s="11" t="s">
        <v>41</v>
      </c>
      <c r="G473" s="11" t="s">
        <v>104</v>
      </c>
      <c r="H473" s="11" t="s">
        <v>34</v>
      </c>
      <c r="I473" s="11" t="s">
        <v>28</v>
      </c>
      <c r="J473" s="19" t="s">
        <v>218</v>
      </c>
      <c r="K473" s="34">
        <v>625595</v>
      </c>
      <c r="L473" s="34">
        <v>614003</v>
      </c>
      <c r="M473" s="34">
        <v>0</v>
      </c>
      <c r="N473" s="34">
        <v>0</v>
      </c>
      <c r="O473" s="34">
        <v>614003</v>
      </c>
      <c r="P473" s="34">
        <v>0</v>
      </c>
      <c r="Q473" s="34">
        <v>0</v>
      </c>
      <c r="R473" s="34">
        <v>0</v>
      </c>
      <c r="S473" s="34">
        <v>279277.31</v>
      </c>
      <c r="T473" s="34">
        <v>279277.31</v>
      </c>
      <c r="U473" s="34">
        <v>334725.69</v>
      </c>
      <c r="V473" s="34">
        <v>334725.69</v>
      </c>
      <c r="W473" s="34">
        <v>0</v>
      </c>
      <c r="X473" s="34">
        <v>334725.69</v>
      </c>
      <c r="Y473" s="12">
        <f t="shared" si="81"/>
        <v>0.45484681670936461</v>
      </c>
      <c r="Z473" s="12">
        <f t="shared" si="82"/>
        <v>0.45484681670936461</v>
      </c>
      <c r="AA473" s="12">
        <f t="shared" si="83"/>
        <v>0</v>
      </c>
      <c r="AB473" s="12">
        <f t="shared" si="84"/>
        <v>0.45484681670936461</v>
      </c>
    </row>
    <row r="474" spans="1:28" s="17" customFormat="1" hidden="1" outlineLevel="4" x14ac:dyDescent="0.35">
      <c r="A474" s="11" t="s">
        <v>272</v>
      </c>
      <c r="B474" s="11" t="s">
        <v>42</v>
      </c>
      <c r="C474" s="11" t="s">
        <v>102</v>
      </c>
      <c r="D474" s="11" t="s">
        <v>219</v>
      </c>
      <c r="E474" s="11" t="s">
        <v>31</v>
      </c>
      <c r="F474" s="11" t="s">
        <v>41</v>
      </c>
      <c r="G474" s="11" t="s">
        <v>104</v>
      </c>
      <c r="H474" s="11" t="s">
        <v>34</v>
      </c>
      <c r="I474" s="11" t="s">
        <v>28</v>
      </c>
      <c r="J474" s="19" t="s">
        <v>220</v>
      </c>
      <c r="K474" s="34">
        <v>1027560</v>
      </c>
      <c r="L474" s="34">
        <v>982632</v>
      </c>
      <c r="M474" s="34">
        <v>0</v>
      </c>
      <c r="N474" s="34">
        <v>0</v>
      </c>
      <c r="O474" s="34">
        <v>982632</v>
      </c>
      <c r="P474" s="34">
        <v>0</v>
      </c>
      <c r="Q474" s="34">
        <v>0</v>
      </c>
      <c r="R474" s="34">
        <v>0</v>
      </c>
      <c r="S474" s="34">
        <v>901357.59</v>
      </c>
      <c r="T474" s="34">
        <v>901357.59</v>
      </c>
      <c r="U474" s="34">
        <v>81274.41</v>
      </c>
      <c r="V474" s="34">
        <v>81274.41</v>
      </c>
      <c r="W474" s="34">
        <v>0</v>
      </c>
      <c r="X474" s="34">
        <v>81274.410000000033</v>
      </c>
      <c r="Y474" s="12">
        <f t="shared" si="81"/>
        <v>0.91728906650709519</v>
      </c>
      <c r="Z474" s="12">
        <f t="shared" si="82"/>
        <v>0.91728906650709519</v>
      </c>
      <c r="AA474" s="12">
        <f t="shared" si="83"/>
        <v>0</v>
      </c>
      <c r="AB474" s="12">
        <f t="shared" si="84"/>
        <v>0.91728906650709519</v>
      </c>
    </row>
    <row r="475" spans="1:28" s="17" customFormat="1" hidden="1" outlineLevel="4" x14ac:dyDescent="0.35">
      <c r="A475" s="11" t="s">
        <v>272</v>
      </c>
      <c r="B475" s="11" t="s">
        <v>42</v>
      </c>
      <c r="C475" s="11" t="s">
        <v>102</v>
      </c>
      <c r="D475" s="11" t="s">
        <v>103</v>
      </c>
      <c r="E475" s="11" t="s">
        <v>31</v>
      </c>
      <c r="F475" s="11" t="s">
        <v>41</v>
      </c>
      <c r="G475" s="11" t="s">
        <v>104</v>
      </c>
      <c r="H475" s="11" t="s">
        <v>34</v>
      </c>
      <c r="I475" s="11" t="s">
        <v>28</v>
      </c>
      <c r="J475" s="19" t="s">
        <v>105</v>
      </c>
      <c r="K475" s="34">
        <v>38752855</v>
      </c>
      <c r="L475" s="34">
        <v>38752855</v>
      </c>
      <c r="M475" s="34">
        <v>0</v>
      </c>
      <c r="N475" s="34">
        <v>0</v>
      </c>
      <c r="O475" s="34">
        <v>38752855</v>
      </c>
      <c r="P475" s="34">
        <v>0</v>
      </c>
      <c r="Q475" s="34">
        <v>3071797.58</v>
      </c>
      <c r="R475" s="34">
        <v>3071797.58</v>
      </c>
      <c r="S475" s="34">
        <v>27309678.329999998</v>
      </c>
      <c r="T475" s="34">
        <v>27309678.329999998</v>
      </c>
      <c r="U475" s="34">
        <v>5299581.51</v>
      </c>
      <c r="V475" s="34">
        <v>5299581.51</v>
      </c>
      <c r="W475" s="34">
        <v>0</v>
      </c>
      <c r="X475" s="34">
        <v>5299581.5100000016</v>
      </c>
      <c r="Y475" s="12">
        <f t="shared" si="81"/>
        <v>0.70471397088033894</v>
      </c>
      <c r="Z475" s="12">
        <f t="shared" si="82"/>
        <v>0.70471397088033894</v>
      </c>
      <c r="AA475" s="12">
        <f t="shared" si="83"/>
        <v>0.15853271094478072</v>
      </c>
      <c r="AB475" s="12">
        <f t="shared" si="84"/>
        <v>0.86324668182511965</v>
      </c>
    </row>
    <row r="476" spans="1:28" s="17" customFormat="1" hidden="1" outlineLevel="4" x14ac:dyDescent="0.35">
      <c r="A476" s="11" t="s">
        <v>272</v>
      </c>
      <c r="B476" s="11" t="s">
        <v>42</v>
      </c>
      <c r="C476" s="11" t="s">
        <v>102</v>
      </c>
      <c r="D476" s="11" t="s">
        <v>106</v>
      </c>
      <c r="E476" s="11" t="s">
        <v>31</v>
      </c>
      <c r="F476" s="11" t="s">
        <v>41</v>
      </c>
      <c r="G476" s="11" t="s">
        <v>104</v>
      </c>
      <c r="H476" s="11" t="s">
        <v>34</v>
      </c>
      <c r="I476" s="11" t="s">
        <v>28</v>
      </c>
      <c r="J476" s="19" t="s">
        <v>107</v>
      </c>
      <c r="K476" s="34">
        <v>150000000</v>
      </c>
      <c r="L476" s="34">
        <v>150000000</v>
      </c>
      <c r="M476" s="34">
        <v>0</v>
      </c>
      <c r="N476" s="34">
        <v>0</v>
      </c>
      <c r="O476" s="34">
        <v>150000000</v>
      </c>
      <c r="P476" s="34">
        <v>0</v>
      </c>
      <c r="Q476" s="34">
        <v>59962814.859999999</v>
      </c>
      <c r="R476" s="34">
        <v>0</v>
      </c>
      <c r="S476" s="34">
        <v>59133274.5</v>
      </c>
      <c r="T476" s="34">
        <v>59133274.5</v>
      </c>
      <c r="U476" s="34">
        <v>30903910.640000001</v>
      </c>
      <c r="V476" s="34">
        <v>30903910.640000001</v>
      </c>
      <c r="W476" s="34">
        <v>0</v>
      </c>
      <c r="X476" s="34">
        <v>30903910.640000001</v>
      </c>
      <c r="Y476" s="12">
        <f t="shared" si="81"/>
        <v>0.39422183</v>
      </c>
      <c r="Z476" s="12">
        <f t="shared" si="82"/>
        <v>0.39422183</v>
      </c>
      <c r="AA476" s="12">
        <f t="shared" si="83"/>
        <v>0.39975209906666664</v>
      </c>
      <c r="AB476" s="12">
        <f t="shared" si="84"/>
        <v>0.79397392906666664</v>
      </c>
    </row>
    <row r="477" spans="1:28" s="17" customFormat="1" hidden="1" outlineLevel="4" x14ac:dyDescent="0.35">
      <c r="A477" s="11" t="s">
        <v>272</v>
      </c>
      <c r="B477" s="11" t="s">
        <v>42</v>
      </c>
      <c r="C477" s="11" t="s">
        <v>102</v>
      </c>
      <c r="D477" s="11" t="s">
        <v>108</v>
      </c>
      <c r="E477" s="11" t="s">
        <v>31</v>
      </c>
      <c r="F477" s="11" t="s">
        <v>41</v>
      </c>
      <c r="G477" s="11" t="s">
        <v>104</v>
      </c>
      <c r="H477" s="11" t="s">
        <v>34</v>
      </c>
      <c r="I477" s="11" t="s">
        <v>28</v>
      </c>
      <c r="J477" s="19" t="s">
        <v>109</v>
      </c>
      <c r="K477" s="34">
        <v>8852440</v>
      </c>
      <c r="L477" s="34">
        <v>8852440</v>
      </c>
      <c r="M477" s="34">
        <v>0</v>
      </c>
      <c r="N477" s="34">
        <v>0</v>
      </c>
      <c r="O477" s="34">
        <v>8852440</v>
      </c>
      <c r="P477" s="34">
        <v>0</v>
      </c>
      <c r="Q477" s="34">
        <v>0</v>
      </c>
      <c r="R477" s="34">
        <v>0</v>
      </c>
      <c r="S477" s="34">
        <v>0</v>
      </c>
      <c r="T477" s="34">
        <v>0</v>
      </c>
      <c r="U477" s="34">
        <v>8852440</v>
      </c>
      <c r="V477" s="34">
        <v>8852440</v>
      </c>
      <c r="W477" s="34">
        <v>0</v>
      </c>
      <c r="X477" s="34">
        <v>8852440</v>
      </c>
      <c r="Y477" s="12">
        <f t="shared" si="81"/>
        <v>0</v>
      </c>
      <c r="Z477" s="12">
        <f t="shared" si="82"/>
        <v>0</v>
      </c>
      <c r="AA477" s="12">
        <f t="shared" si="83"/>
        <v>0</v>
      </c>
      <c r="AB477" s="12">
        <f t="shared" si="84"/>
        <v>0</v>
      </c>
    </row>
    <row r="478" spans="1:28" s="17" customFormat="1" hidden="1" outlineLevel="4" x14ac:dyDescent="0.35">
      <c r="A478" s="11" t="s">
        <v>272</v>
      </c>
      <c r="B478" s="11" t="s">
        <v>42</v>
      </c>
      <c r="C478" s="11" t="s">
        <v>102</v>
      </c>
      <c r="D478" s="11" t="s">
        <v>221</v>
      </c>
      <c r="E478" s="11" t="s">
        <v>31</v>
      </c>
      <c r="F478" s="11" t="s">
        <v>41</v>
      </c>
      <c r="G478" s="11" t="s">
        <v>104</v>
      </c>
      <c r="H478" s="11" t="s">
        <v>34</v>
      </c>
      <c r="I478" s="11" t="s">
        <v>28</v>
      </c>
      <c r="J478" s="19" t="s">
        <v>222</v>
      </c>
      <c r="K478" s="34">
        <v>2640000</v>
      </c>
      <c r="L478" s="34">
        <v>2640000</v>
      </c>
      <c r="M478" s="34">
        <v>0</v>
      </c>
      <c r="N478" s="34">
        <v>0</v>
      </c>
      <c r="O478" s="34">
        <v>2640000</v>
      </c>
      <c r="P478" s="34">
        <v>2619375</v>
      </c>
      <c r="Q478" s="34">
        <v>0</v>
      </c>
      <c r="R478" s="34">
        <v>0</v>
      </c>
      <c r="S478" s="34">
        <v>0</v>
      </c>
      <c r="T478" s="34">
        <v>0</v>
      </c>
      <c r="U478" s="34">
        <v>20625</v>
      </c>
      <c r="V478" s="34">
        <v>20625</v>
      </c>
      <c r="W478" s="34">
        <v>0</v>
      </c>
      <c r="X478" s="34">
        <v>20625</v>
      </c>
      <c r="Y478" s="12">
        <f t="shared" si="81"/>
        <v>0</v>
      </c>
      <c r="Z478" s="12">
        <f t="shared" si="82"/>
        <v>0</v>
      </c>
      <c r="AA478" s="12">
        <f t="shared" si="83"/>
        <v>0.9921875</v>
      </c>
      <c r="AB478" s="12">
        <f t="shared" si="84"/>
        <v>0.9921875</v>
      </c>
    </row>
    <row r="479" spans="1:28" s="17" customFormat="1" ht="29" hidden="1" outlineLevel="4" x14ac:dyDescent="0.35">
      <c r="A479" s="11" t="s">
        <v>272</v>
      </c>
      <c r="B479" s="11" t="s">
        <v>42</v>
      </c>
      <c r="C479" s="11" t="s">
        <v>102</v>
      </c>
      <c r="D479" s="11" t="s">
        <v>238</v>
      </c>
      <c r="E479" s="11" t="s">
        <v>31</v>
      </c>
      <c r="F479" s="11" t="s">
        <v>41</v>
      </c>
      <c r="G479" s="11" t="s">
        <v>104</v>
      </c>
      <c r="H479" s="11" t="s">
        <v>34</v>
      </c>
      <c r="I479" s="11" t="s">
        <v>28</v>
      </c>
      <c r="J479" s="19" t="s">
        <v>239</v>
      </c>
      <c r="K479" s="34">
        <v>541948</v>
      </c>
      <c r="L479" s="34">
        <v>0</v>
      </c>
      <c r="M479" s="34">
        <v>0</v>
      </c>
      <c r="N479" s="34">
        <v>0</v>
      </c>
      <c r="O479" s="34">
        <v>0</v>
      </c>
      <c r="P479" s="34">
        <v>0</v>
      </c>
      <c r="Q479" s="34">
        <v>0</v>
      </c>
      <c r="R479" s="34">
        <v>0</v>
      </c>
      <c r="S479" s="34">
        <v>0</v>
      </c>
      <c r="T479" s="34">
        <v>0</v>
      </c>
      <c r="U479" s="34">
        <v>0</v>
      </c>
      <c r="V479" s="34">
        <v>0</v>
      </c>
      <c r="W479" s="34">
        <v>0</v>
      </c>
      <c r="X479" s="34">
        <v>0</v>
      </c>
      <c r="Y479" s="12">
        <f t="shared" si="81"/>
        <v>0</v>
      </c>
      <c r="Z479" s="12">
        <f t="shared" si="82"/>
        <v>0</v>
      </c>
      <c r="AA479" s="12">
        <f t="shared" si="83"/>
        <v>0</v>
      </c>
      <c r="AB479" s="12">
        <f t="shared" si="84"/>
        <v>0</v>
      </c>
    </row>
    <row r="480" spans="1:28" s="17" customFormat="1" hidden="1" outlineLevel="4" x14ac:dyDescent="0.35">
      <c r="A480" s="11" t="s">
        <v>272</v>
      </c>
      <c r="B480" s="11" t="s">
        <v>42</v>
      </c>
      <c r="C480" s="11" t="s">
        <v>102</v>
      </c>
      <c r="D480" s="11" t="s">
        <v>110</v>
      </c>
      <c r="E480" s="11" t="s">
        <v>31</v>
      </c>
      <c r="F480" s="11" t="s">
        <v>41</v>
      </c>
      <c r="G480" s="11" t="s">
        <v>104</v>
      </c>
      <c r="H480" s="11" t="s">
        <v>34</v>
      </c>
      <c r="I480" s="11" t="s">
        <v>28</v>
      </c>
      <c r="J480" s="19" t="s">
        <v>111</v>
      </c>
      <c r="K480" s="34">
        <v>48250662</v>
      </c>
      <c r="L480" s="34">
        <v>48250662</v>
      </c>
      <c r="M480" s="34">
        <v>0</v>
      </c>
      <c r="N480" s="34">
        <v>0</v>
      </c>
      <c r="O480" s="34">
        <v>48250662</v>
      </c>
      <c r="P480" s="34">
        <v>0</v>
      </c>
      <c r="Q480" s="34">
        <v>18565843.5</v>
      </c>
      <c r="R480" s="34">
        <v>0</v>
      </c>
      <c r="S480" s="34">
        <v>25733309.239999998</v>
      </c>
      <c r="T480" s="34">
        <v>25733309.239999998</v>
      </c>
      <c r="U480" s="34">
        <v>3951509.26</v>
      </c>
      <c r="V480" s="34">
        <v>3951509.26</v>
      </c>
      <c r="W480" s="34">
        <v>0</v>
      </c>
      <c r="X480" s="34">
        <v>3951509.2600000016</v>
      </c>
      <c r="Y480" s="12">
        <f t="shared" si="81"/>
        <v>0.53332551665301497</v>
      </c>
      <c r="Z480" s="12">
        <f t="shared" si="82"/>
        <v>0.53332551665301497</v>
      </c>
      <c r="AA480" s="12">
        <f t="shared" si="83"/>
        <v>0.3847790419953202</v>
      </c>
      <c r="AB480" s="12">
        <f t="shared" si="84"/>
        <v>0.91810455864833518</v>
      </c>
    </row>
    <row r="481" spans="1:28" s="17" customFormat="1" hidden="1" outlineLevel="3" x14ac:dyDescent="0.35">
      <c r="A481" s="45"/>
      <c r="B481" s="45"/>
      <c r="C481" s="45" t="s">
        <v>491</v>
      </c>
      <c r="D481" s="45"/>
      <c r="E481" s="45"/>
      <c r="F481" s="45"/>
      <c r="G481" s="45"/>
      <c r="H481" s="45"/>
      <c r="I481" s="45"/>
      <c r="J481" s="46"/>
      <c r="K481" s="47">
        <f t="shared" ref="K481:X481" si="86">SUBTOTAL(9,K473:K480)</f>
        <v>250691060</v>
      </c>
      <c r="L481" s="47">
        <f t="shared" si="86"/>
        <v>250092592</v>
      </c>
      <c r="M481" s="47">
        <f t="shared" si="86"/>
        <v>0</v>
      </c>
      <c r="N481" s="47">
        <f t="shared" si="86"/>
        <v>0</v>
      </c>
      <c r="O481" s="47">
        <f t="shared" si="86"/>
        <v>250092592</v>
      </c>
      <c r="P481" s="47">
        <f t="shared" si="86"/>
        <v>2619375</v>
      </c>
      <c r="Q481" s="47">
        <f t="shared" si="86"/>
        <v>81600455.939999998</v>
      </c>
      <c r="R481" s="47">
        <f t="shared" si="86"/>
        <v>3071797.58</v>
      </c>
      <c r="S481" s="47">
        <f t="shared" si="86"/>
        <v>113356896.96999998</v>
      </c>
      <c r="T481" s="47">
        <f t="shared" si="86"/>
        <v>113356896.96999998</v>
      </c>
      <c r="U481" s="47">
        <f t="shared" si="86"/>
        <v>49444066.509999998</v>
      </c>
      <c r="V481" s="47">
        <f t="shared" si="86"/>
        <v>49444066.509999998</v>
      </c>
      <c r="W481" s="47">
        <f t="shared" si="86"/>
        <v>0</v>
      </c>
      <c r="X481" s="47">
        <f t="shared" si="86"/>
        <v>49444066.510000005</v>
      </c>
      <c r="Y481" s="48">
        <f t="shared" si="81"/>
        <v>0.45325971498588002</v>
      </c>
      <c r="Z481" s="48">
        <f t="shared" si="82"/>
        <v>0.45325971498588002</v>
      </c>
      <c r="AA481" s="48">
        <f t="shared" si="83"/>
        <v>0.34903724185480872</v>
      </c>
      <c r="AB481" s="48">
        <f t="shared" si="84"/>
        <v>0.8022969568406888</v>
      </c>
    </row>
    <row r="482" spans="1:28" s="17" customFormat="1" ht="87" hidden="1" outlineLevel="4" x14ac:dyDescent="0.35">
      <c r="A482" s="11" t="s">
        <v>272</v>
      </c>
      <c r="B482" s="11" t="s">
        <v>42</v>
      </c>
      <c r="C482" s="11" t="s">
        <v>36</v>
      </c>
      <c r="D482" s="11" t="s">
        <v>37</v>
      </c>
      <c r="E482" s="11" t="s">
        <v>63</v>
      </c>
      <c r="F482" s="11" t="s">
        <v>32</v>
      </c>
      <c r="G482" s="11" t="s">
        <v>39</v>
      </c>
      <c r="H482" s="11" t="s">
        <v>34</v>
      </c>
      <c r="I482" s="11" t="s">
        <v>28</v>
      </c>
      <c r="J482" s="19" t="s">
        <v>329</v>
      </c>
      <c r="K482" s="34">
        <v>61391007</v>
      </c>
      <c r="L482" s="34">
        <v>59839327</v>
      </c>
      <c r="M482" s="34">
        <v>0</v>
      </c>
      <c r="N482" s="34">
        <v>0</v>
      </c>
      <c r="O482" s="34">
        <v>59839327</v>
      </c>
      <c r="P482" s="34">
        <v>0</v>
      </c>
      <c r="Q482" s="34">
        <v>17463595.93</v>
      </c>
      <c r="R482" s="34">
        <v>0</v>
      </c>
      <c r="S482" s="34">
        <v>42375731.07</v>
      </c>
      <c r="T482" s="34">
        <v>42375731.07</v>
      </c>
      <c r="U482" s="34">
        <v>0</v>
      </c>
      <c r="V482" s="34">
        <v>0</v>
      </c>
      <c r="W482" s="34">
        <v>0</v>
      </c>
      <c r="X482" s="34">
        <v>0</v>
      </c>
      <c r="Y482" s="12">
        <f t="shared" si="81"/>
        <v>0.70815855047968701</v>
      </c>
      <c r="Z482" s="12">
        <f t="shared" si="82"/>
        <v>0.70815855047968701</v>
      </c>
      <c r="AA482" s="12">
        <f t="shared" si="83"/>
        <v>0.29184144952031293</v>
      </c>
      <c r="AB482" s="12">
        <f t="shared" si="84"/>
        <v>1</v>
      </c>
    </row>
    <row r="483" spans="1:28" s="17" customFormat="1" ht="87" hidden="1" outlineLevel="4" x14ac:dyDescent="0.35">
      <c r="A483" s="11" t="s">
        <v>272</v>
      </c>
      <c r="B483" s="11" t="s">
        <v>42</v>
      </c>
      <c r="C483" s="11" t="s">
        <v>36</v>
      </c>
      <c r="D483" s="11" t="s">
        <v>37</v>
      </c>
      <c r="E483" s="11" t="s">
        <v>115</v>
      </c>
      <c r="F483" s="11" t="s">
        <v>32</v>
      </c>
      <c r="G483" s="11" t="s">
        <v>39</v>
      </c>
      <c r="H483" s="11" t="s">
        <v>34</v>
      </c>
      <c r="I483" s="11" t="s">
        <v>28</v>
      </c>
      <c r="J483" s="19" t="s">
        <v>330</v>
      </c>
      <c r="K483" s="34">
        <v>56468499</v>
      </c>
      <c r="L483" s="34">
        <v>63913382</v>
      </c>
      <c r="M483" s="34">
        <v>0</v>
      </c>
      <c r="N483" s="34">
        <v>0</v>
      </c>
      <c r="O483" s="34">
        <v>63913382</v>
      </c>
      <c r="P483" s="34">
        <v>0</v>
      </c>
      <c r="Q483" s="34">
        <v>13822148.25</v>
      </c>
      <c r="R483" s="34">
        <v>0</v>
      </c>
      <c r="S483" s="34">
        <v>50091233.75</v>
      </c>
      <c r="T483" s="34">
        <v>50091233.75</v>
      </c>
      <c r="U483" s="34">
        <v>0</v>
      </c>
      <c r="V483" s="34">
        <v>0</v>
      </c>
      <c r="W483" s="34">
        <v>0</v>
      </c>
      <c r="X483" s="34">
        <v>0</v>
      </c>
      <c r="Y483" s="12">
        <f t="shared" si="81"/>
        <v>0.78373624087049565</v>
      </c>
      <c r="Z483" s="12">
        <f t="shared" si="82"/>
        <v>0.78373624087049565</v>
      </c>
      <c r="AA483" s="12">
        <f t="shared" si="83"/>
        <v>0.21626375912950438</v>
      </c>
      <c r="AB483" s="12">
        <f t="shared" si="84"/>
        <v>1</v>
      </c>
    </row>
    <row r="484" spans="1:28" s="17" customFormat="1" ht="145" hidden="1" outlineLevel="4" x14ac:dyDescent="0.35">
      <c r="A484" s="11" t="s">
        <v>272</v>
      </c>
      <c r="B484" s="11" t="s">
        <v>42</v>
      </c>
      <c r="C484" s="11" t="s">
        <v>36</v>
      </c>
      <c r="D484" s="11" t="s">
        <v>37</v>
      </c>
      <c r="E484" s="11" t="s">
        <v>240</v>
      </c>
      <c r="F484" s="11" t="s">
        <v>32</v>
      </c>
      <c r="G484" s="11" t="s">
        <v>39</v>
      </c>
      <c r="H484" s="11" t="s">
        <v>34</v>
      </c>
      <c r="I484" s="11" t="s">
        <v>28</v>
      </c>
      <c r="J484" s="19" t="s">
        <v>377</v>
      </c>
      <c r="K484" s="34">
        <v>50000000000</v>
      </c>
      <c r="L484" s="34">
        <v>50000000000</v>
      </c>
      <c r="M484" s="34">
        <v>0</v>
      </c>
      <c r="N484" s="34">
        <v>0</v>
      </c>
      <c r="O484" s="34">
        <v>50000000000</v>
      </c>
      <c r="P484" s="34">
        <v>0</v>
      </c>
      <c r="Q484" s="34">
        <v>6816097840.4399996</v>
      </c>
      <c r="R484" s="34">
        <v>0</v>
      </c>
      <c r="S484" s="34">
        <v>33183902159.560001</v>
      </c>
      <c r="T484" s="34">
        <v>33183902159.560001</v>
      </c>
      <c r="U484" s="34">
        <v>10000000000</v>
      </c>
      <c r="V484" s="34">
        <v>10000000000</v>
      </c>
      <c r="W484" s="34">
        <v>10000000000</v>
      </c>
      <c r="X484" s="34">
        <v>0</v>
      </c>
      <c r="Y484" s="12">
        <f t="shared" si="81"/>
        <v>0.66367804319120005</v>
      </c>
      <c r="Z484" s="12">
        <f t="shared" si="82"/>
        <v>0.66367804319120005</v>
      </c>
      <c r="AA484" s="12">
        <f t="shared" si="83"/>
        <v>0.13632195680879999</v>
      </c>
      <c r="AB484" s="12">
        <f t="shared" si="84"/>
        <v>0.8</v>
      </c>
    </row>
    <row r="485" spans="1:28" s="17" customFormat="1" ht="58" hidden="1" outlineLevel="4" x14ac:dyDescent="0.35">
      <c r="A485" s="11" t="s">
        <v>272</v>
      </c>
      <c r="B485" s="11" t="s">
        <v>42</v>
      </c>
      <c r="C485" s="11" t="s">
        <v>36</v>
      </c>
      <c r="D485" s="11" t="s">
        <v>37</v>
      </c>
      <c r="E485" s="11" t="s">
        <v>116</v>
      </c>
      <c r="F485" s="11" t="s">
        <v>32</v>
      </c>
      <c r="G485" s="11" t="s">
        <v>39</v>
      </c>
      <c r="H485" s="11" t="s">
        <v>34</v>
      </c>
      <c r="I485" s="11" t="s">
        <v>28</v>
      </c>
      <c r="J485" s="19" t="s">
        <v>331</v>
      </c>
      <c r="K485" s="34">
        <v>244312229</v>
      </c>
      <c r="L485" s="34">
        <v>244029527</v>
      </c>
      <c r="M485" s="34">
        <v>0</v>
      </c>
      <c r="N485" s="34">
        <v>0</v>
      </c>
      <c r="O485" s="34">
        <v>244029527</v>
      </c>
      <c r="P485" s="34">
        <v>0</v>
      </c>
      <c r="Q485" s="34">
        <v>10036391.66</v>
      </c>
      <c r="R485" s="34">
        <v>0</v>
      </c>
      <c r="S485" s="34">
        <v>233993135.34</v>
      </c>
      <c r="T485" s="34">
        <v>233993135.34</v>
      </c>
      <c r="U485" s="34">
        <v>0</v>
      </c>
      <c r="V485" s="34">
        <v>0</v>
      </c>
      <c r="W485" s="34">
        <v>0</v>
      </c>
      <c r="X485" s="34">
        <v>0</v>
      </c>
      <c r="Y485" s="12">
        <f t="shared" si="81"/>
        <v>0.95887222426161567</v>
      </c>
      <c r="Z485" s="12">
        <f t="shared" si="82"/>
        <v>0.95887222426161567</v>
      </c>
      <c r="AA485" s="12">
        <f t="shared" si="83"/>
        <v>4.1127775738384317E-2</v>
      </c>
      <c r="AB485" s="12">
        <f t="shared" si="84"/>
        <v>1</v>
      </c>
    </row>
    <row r="486" spans="1:28" s="17" customFormat="1" ht="145" hidden="1" outlineLevel="4" x14ac:dyDescent="0.35">
      <c r="A486" s="11" t="s">
        <v>272</v>
      </c>
      <c r="B486" s="11" t="s">
        <v>42</v>
      </c>
      <c r="C486" s="11" t="s">
        <v>36</v>
      </c>
      <c r="D486" s="11" t="s">
        <v>37</v>
      </c>
      <c r="E486" s="11" t="s">
        <v>279</v>
      </c>
      <c r="F486" s="11" t="s">
        <v>32</v>
      </c>
      <c r="G486" s="11" t="s">
        <v>39</v>
      </c>
      <c r="H486" s="11" t="s">
        <v>34</v>
      </c>
      <c r="I486" s="11" t="s">
        <v>28</v>
      </c>
      <c r="J486" s="19" t="s">
        <v>378</v>
      </c>
      <c r="K486" s="34">
        <v>3000000000</v>
      </c>
      <c r="L486" s="34">
        <v>3000000000</v>
      </c>
      <c r="M486" s="34">
        <v>0</v>
      </c>
      <c r="N486" s="34">
        <v>0</v>
      </c>
      <c r="O486" s="34">
        <v>3000000000</v>
      </c>
      <c r="P486" s="34">
        <v>0</v>
      </c>
      <c r="Q486" s="34">
        <v>508187685.73000002</v>
      </c>
      <c r="R486" s="34">
        <v>0</v>
      </c>
      <c r="S486" s="34">
        <v>2491812314.27</v>
      </c>
      <c r="T486" s="34">
        <v>2491812314.27</v>
      </c>
      <c r="U486" s="34">
        <v>0</v>
      </c>
      <c r="V486" s="34">
        <v>0</v>
      </c>
      <c r="W486" s="34">
        <v>0</v>
      </c>
      <c r="X486" s="34">
        <v>0</v>
      </c>
      <c r="Y486" s="12">
        <f t="shared" si="81"/>
        <v>0.83060410475666668</v>
      </c>
      <c r="Z486" s="12">
        <f t="shared" si="82"/>
        <v>0.83060410475666668</v>
      </c>
      <c r="AA486" s="12">
        <f t="shared" si="83"/>
        <v>0.16939589524333334</v>
      </c>
      <c r="AB486" s="12">
        <f t="shared" si="84"/>
        <v>1</v>
      </c>
    </row>
    <row r="487" spans="1:28" s="17" customFormat="1" ht="29" hidden="1" outlineLevel="4" x14ac:dyDescent="0.35">
      <c r="A487" s="11" t="s">
        <v>272</v>
      </c>
      <c r="B487" s="11" t="s">
        <v>42</v>
      </c>
      <c r="C487" s="11" t="s">
        <v>36</v>
      </c>
      <c r="D487" s="11" t="s">
        <v>131</v>
      </c>
      <c r="E487" s="11" t="s">
        <v>31</v>
      </c>
      <c r="F487" s="11" t="s">
        <v>32</v>
      </c>
      <c r="G487" s="11" t="s">
        <v>132</v>
      </c>
      <c r="H487" s="11" t="s">
        <v>34</v>
      </c>
      <c r="I487" s="11" t="s">
        <v>28</v>
      </c>
      <c r="J487" s="19" t="s">
        <v>133</v>
      </c>
      <c r="K487" s="34">
        <v>298477245</v>
      </c>
      <c r="L487" s="34">
        <v>120793622</v>
      </c>
      <c r="M487" s="34">
        <v>0</v>
      </c>
      <c r="N487" s="34">
        <v>0</v>
      </c>
      <c r="O487" s="34">
        <v>120793622</v>
      </c>
      <c r="P487" s="34">
        <v>0</v>
      </c>
      <c r="Q487" s="34">
        <v>0</v>
      </c>
      <c r="R487" s="34">
        <v>0</v>
      </c>
      <c r="S487" s="34">
        <v>57241725.520000003</v>
      </c>
      <c r="T487" s="34">
        <v>57241725.520000003</v>
      </c>
      <c r="U487" s="34">
        <v>63551896.479999997</v>
      </c>
      <c r="V487" s="34">
        <v>63551896.479999997</v>
      </c>
      <c r="W487" s="34">
        <v>0</v>
      </c>
      <c r="X487" s="34">
        <v>63551896.479999997</v>
      </c>
      <c r="Y487" s="12">
        <f t="shared" si="81"/>
        <v>0.47388036365032588</v>
      </c>
      <c r="Z487" s="12">
        <f t="shared" si="82"/>
        <v>0.47388036365032588</v>
      </c>
      <c r="AA487" s="12">
        <f t="shared" si="83"/>
        <v>0</v>
      </c>
      <c r="AB487" s="12">
        <f t="shared" si="84"/>
        <v>0.47388036365032588</v>
      </c>
    </row>
    <row r="488" spans="1:28" s="17" customFormat="1" hidden="1" outlineLevel="3" x14ac:dyDescent="0.35">
      <c r="A488" s="45"/>
      <c r="B488" s="45"/>
      <c r="C488" s="45" t="s">
        <v>492</v>
      </c>
      <c r="D488" s="45"/>
      <c r="E488" s="45"/>
      <c r="F488" s="45"/>
      <c r="G488" s="45"/>
      <c r="H488" s="45"/>
      <c r="I488" s="45"/>
      <c r="J488" s="46"/>
      <c r="K488" s="47">
        <f t="shared" ref="K488:X488" si="87">SUBTOTAL(9,K482:K487)</f>
        <v>53660648980</v>
      </c>
      <c r="L488" s="47">
        <f t="shared" si="87"/>
        <v>53488575858</v>
      </c>
      <c r="M488" s="47">
        <f t="shared" si="87"/>
        <v>0</v>
      </c>
      <c r="N488" s="47">
        <f t="shared" si="87"/>
        <v>0</v>
      </c>
      <c r="O488" s="47">
        <f t="shared" si="87"/>
        <v>53488575858</v>
      </c>
      <c r="P488" s="47">
        <f t="shared" si="87"/>
        <v>0</v>
      </c>
      <c r="Q488" s="47">
        <f t="shared" si="87"/>
        <v>7365607662.0100002</v>
      </c>
      <c r="R488" s="47">
        <f t="shared" si="87"/>
        <v>0</v>
      </c>
      <c r="S488" s="47">
        <f t="shared" si="87"/>
        <v>36059416299.509995</v>
      </c>
      <c r="T488" s="47">
        <f t="shared" si="87"/>
        <v>36059416299.509995</v>
      </c>
      <c r="U488" s="47">
        <f t="shared" si="87"/>
        <v>10063551896.48</v>
      </c>
      <c r="V488" s="47">
        <f t="shared" si="87"/>
        <v>10063551896.48</v>
      </c>
      <c r="W488" s="47">
        <f t="shared" si="87"/>
        <v>10000000000</v>
      </c>
      <c r="X488" s="47">
        <f t="shared" si="87"/>
        <v>63551896.479999997</v>
      </c>
      <c r="Y488" s="48">
        <f t="shared" si="81"/>
        <v>0.67415173653603233</v>
      </c>
      <c r="Z488" s="48">
        <f t="shared" si="82"/>
        <v>0.67415173653603233</v>
      </c>
      <c r="AA488" s="48">
        <f t="shared" si="83"/>
        <v>0.13770431431122812</v>
      </c>
      <c r="AB488" s="48">
        <f t="shared" si="84"/>
        <v>0.81185605084726042</v>
      </c>
    </row>
    <row r="489" spans="1:28" s="17" customFormat="1" outlineLevel="1" collapsed="1" x14ac:dyDescent="0.35">
      <c r="A489" s="41" t="s">
        <v>479</v>
      </c>
      <c r="B489" s="41"/>
      <c r="C489" s="41"/>
      <c r="D489" s="41"/>
      <c r="E489" s="41"/>
      <c r="F489" s="41"/>
      <c r="G489" s="41"/>
      <c r="H489" s="41"/>
      <c r="I489" s="41"/>
      <c r="J489" s="42"/>
      <c r="K489" s="43">
        <f t="shared" ref="K489:X489" si="88">SUBTOTAL(9,K431:K487)</f>
        <v>84991950325</v>
      </c>
      <c r="L489" s="43">
        <f t="shared" si="88"/>
        <v>85918849919.479996</v>
      </c>
      <c r="M489" s="43">
        <f t="shared" si="88"/>
        <v>0</v>
      </c>
      <c r="N489" s="43">
        <f t="shared" si="88"/>
        <v>0</v>
      </c>
      <c r="O489" s="43">
        <f t="shared" si="88"/>
        <v>85918849919.479996</v>
      </c>
      <c r="P489" s="43">
        <f t="shared" si="88"/>
        <v>4468164</v>
      </c>
      <c r="Q489" s="43">
        <f t="shared" si="88"/>
        <v>8355290759.1499996</v>
      </c>
      <c r="R489" s="43">
        <f t="shared" si="88"/>
        <v>7150186.0099999998</v>
      </c>
      <c r="S489" s="43">
        <f t="shared" si="88"/>
        <v>60594942451.789993</v>
      </c>
      <c r="T489" s="43">
        <f t="shared" si="88"/>
        <v>60594299745.349991</v>
      </c>
      <c r="U489" s="43">
        <f t="shared" si="88"/>
        <v>16931998358.529999</v>
      </c>
      <c r="V489" s="43">
        <f t="shared" si="88"/>
        <v>16956998358.529999</v>
      </c>
      <c r="W489" s="43">
        <f t="shared" si="88"/>
        <v>10000000000</v>
      </c>
      <c r="X489" s="43">
        <f t="shared" si="88"/>
        <v>6956998358.5299988</v>
      </c>
      <c r="Y489" s="44">
        <f t="shared" si="81"/>
        <v>0.70525783932835873</v>
      </c>
      <c r="Z489" s="44">
        <f t="shared" si="82"/>
        <v>0.70525783932835873</v>
      </c>
      <c r="AA489" s="44">
        <f t="shared" si="83"/>
        <v>9.7381530560536611E-2</v>
      </c>
      <c r="AB489" s="44">
        <f t="shared" si="84"/>
        <v>0.80263936988889539</v>
      </c>
    </row>
    <row r="490" spans="1:28" s="17" customFormat="1" hidden="1" outlineLevel="4" x14ac:dyDescent="0.35">
      <c r="A490" s="11" t="s">
        <v>280</v>
      </c>
      <c r="B490" s="11" t="s">
        <v>42</v>
      </c>
      <c r="C490" s="11" t="s">
        <v>28</v>
      </c>
      <c r="D490" s="11" t="s">
        <v>43</v>
      </c>
      <c r="E490" s="11" t="s">
        <v>31</v>
      </c>
      <c r="F490" s="11" t="s">
        <v>32</v>
      </c>
      <c r="G490" s="11" t="s">
        <v>44</v>
      </c>
      <c r="H490" s="11" t="s">
        <v>281</v>
      </c>
      <c r="I490" s="11" t="s">
        <v>28</v>
      </c>
      <c r="J490" s="19" t="s">
        <v>45</v>
      </c>
      <c r="K490" s="34">
        <v>481993990</v>
      </c>
      <c r="L490" s="34">
        <v>508357107</v>
      </c>
      <c r="M490" s="34">
        <v>0</v>
      </c>
      <c r="N490" s="34">
        <v>0</v>
      </c>
      <c r="O490" s="34">
        <v>508357107</v>
      </c>
      <c r="P490" s="34">
        <v>0</v>
      </c>
      <c r="Q490" s="34">
        <v>0</v>
      </c>
      <c r="R490" s="34">
        <v>0</v>
      </c>
      <c r="S490" s="34">
        <v>382732839.91000003</v>
      </c>
      <c r="T490" s="34">
        <v>382732839.91000003</v>
      </c>
      <c r="U490" s="34">
        <v>125624267.09</v>
      </c>
      <c r="V490" s="34">
        <v>125624267.09</v>
      </c>
      <c r="W490" s="34">
        <v>0</v>
      </c>
      <c r="X490" s="34">
        <v>125624267.08999997</v>
      </c>
      <c r="Y490" s="12">
        <f t="shared" si="81"/>
        <v>0.75288185143834341</v>
      </c>
      <c r="Z490" s="12">
        <f t="shared" si="82"/>
        <v>0.75288185143834341</v>
      </c>
      <c r="AA490" s="12">
        <f t="shared" si="83"/>
        <v>0</v>
      </c>
      <c r="AB490" s="12">
        <f t="shared" si="84"/>
        <v>0.75288185143834341</v>
      </c>
    </row>
    <row r="491" spans="1:28" s="17" customFormat="1" hidden="1" outlineLevel="4" x14ac:dyDescent="0.35">
      <c r="A491" s="11" t="s">
        <v>280</v>
      </c>
      <c r="B491" s="11" t="s">
        <v>42</v>
      </c>
      <c r="C491" s="11" t="s">
        <v>28</v>
      </c>
      <c r="D491" s="11" t="s">
        <v>46</v>
      </c>
      <c r="E491" s="11" t="s">
        <v>31</v>
      </c>
      <c r="F491" s="11" t="s">
        <v>32</v>
      </c>
      <c r="G491" s="11" t="s">
        <v>44</v>
      </c>
      <c r="H491" s="11" t="s">
        <v>281</v>
      </c>
      <c r="I491" s="11" t="s">
        <v>28</v>
      </c>
      <c r="J491" s="19" t="s">
        <v>47</v>
      </c>
      <c r="K491" s="34">
        <v>3960000</v>
      </c>
      <c r="L491" s="34">
        <v>4070000</v>
      </c>
      <c r="M491" s="34">
        <v>0</v>
      </c>
      <c r="N491" s="34">
        <v>0</v>
      </c>
      <c r="O491" s="34">
        <v>4070000</v>
      </c>
      <c r="P491" s="34">
        <v>0</v>
      </c>
      <c r="Q491" s="34">
        <v>0</v>
      </c>
      <c r="R491" s="34">
        <v>0</v>
      </c>
      <c r="S491" s="34">
        <v>3385000</v>
      </c>
      <c r="T491" s="34">
        <v>3385000</v>
      </c>
      <c r="U491" s="34">
        <v>685000</v>
      </c>
      <c r="V491" s="34">
        <v>685000</v>
      </c>
      <c r="W491" s="34">
        <v>0</v>
      </c>
      <c r="X491" s="34">
        <v>685000</v>
      </c>
      <c r="Y491" s="12">
        <f t="shared" si="81"/>
        <v>0.83169533169533172</v>
      </c>
      <c r="Z491" s="12">
        <f t="shared" si="82"/>
        <v>0.83169533169533172</v>
      </c>
      <c r="AA491" s="12">
        <f t="shared" si="83"/>
        <v>0</v>
      </c>
      <c r="AB491" s="12">
        <f t="shared" si="84"/>
        <v>0.83169533169533172</v>
      </c>
    </row>
    <row r="492" spans="1:28" s="17" customFormat="1" hidden="1" outlineLevel="4" x14ac:dyDescent="0.35">
      <c r="A492" s="11" t="s">
        <v>280</v>
      </c>
      <c r="B492" s="11" t="s">
        <v>42</v>
      </c>
      <c r="C492" s="11" t="s">
        <v>28</v>
      </c>
      <c r="D492" s="11" t="s">
        <v>48</v>
      </c>
      <c r="E492" s="11" t="s">
        <v>31</v>
      </c>
      <c r="F492" s="11" t="s">
        <v>32</v>
      </c>
      <c r="G492" s="11" t="s">
        <v>44</v>
      </c>
      <c r="H492" s="11" t="s">
        <v>281</v>
      </c>
      <c r="I492" s="11" t="s">
        <v>28</v>
      </c>
      <c r="J492" s="19" t="s">
        <v>49</v>
      </c>
      <c r="K492" s="34">
        <v>14524337</v>
      </c>
      <c r="L492" s="34">
        <v>13458350</v>
      </c>
      <c r="M492" s="34">
        <v>0</v>
      </c>
      <c r="N492" s="34">
        <v>0</v>
      </c>
      <c r="O492" s="34">
        <v>13458350</v>
      </c>
      <c r="P492" s="34">
        <v>0</v>
      </c>
      <c r="Q492" s="34">
        <v>0</v>
      </c>
      <c r="R492" s="34">
        <v>0</v>
      </c>
      <c r="S492" s="34">
        <v>8286353.8300000001</v>
      </c>
      <c r="T492" s="34">
        <v>8286353.8300000001</v>
      </c>
      <c r="U492" s="34">
        <v>5171996.17</v>
      </c>
      <c r="V492" s="34">
        <v>5171996.17</v>
      </c>
      <c r="W492" s="34">
        <v>0</v>
      </c>
      <c r="X492" s="34">
        <v>5171996.17</v>
      </c>
      <c r="Y492" s="12">
        <f t="shared" si="81"/>
        <v>0.61570354686867257</v>
      </c>
      <c r="Z492" s="12">
        <f t="shared" si="82"/>
        <v>0.61570354686867257</v>
      </c>
      <c r="AA492" s="12">
        <f t="shared" si="83"/>
        <v>0</v>
      </c>
      <c r="AB492" s="12">
        <f t="shared" si="84"/>
        <v>0.61570354686867257</v>
      </c>
    </row>
    <row r="493" spans="1:28" s="17" customFormat="1" hidden="1" outlineLevel="4" x14ac:dyDescent="0.35">
      <c r="A493" s="11" t="s">
        <v>280</v>
      </c>
      <c r="B493" s="11" t="s">
        <v>42</v>
      </c>
      <c r="C493" s="11" t="s">
        <v>28</v>
      </c>
      <c r="D493" s="11" t="s">
        <v>52</v>
      </c>
      <c r="E493" s="11" t="s">
        <v>31</v>
      </c>
      <c r="F493" s="11" t="s">
        <v>32</v>
      </c>
      <c r="G493" s="11" t="s">
        <v>44</v>
      </c>
      <c r="H493" s="11" t="s">
        <v>281</v>
      </c>
      <c r="I493" s="11" t="s">
        <v>28</v>
      </c>
      <c r="J493" s="19" t="s">
        <v>53</v>
      </c>
      <c r="K493" s="34">
        <v>137628918</v>
      </c>
      <c r="L493" s="34">
        <v>164480528</v>
      </c>
      <c r="M493" s="34">
        <v>0</v>
      </c>
      <c r="N493" s="34">
        <v>0</v>
      </c>
      <c r="O493" s="34">
        <v>164480528</v>
      </c>
      <c r="P493" s="34">
        <v>0</v>
      </c>
      <c r="Q493" s="34">
        <v>0</v>
      </c>
      <c r="R493" s="34">
        <v>0</v>
      </c>
      <c r="S493" s="34">
        <v>127983097.89</v>
      </c>
      <c r="T493" s="34">
        <v>127983097.89</v>
      </c>
      <c r="U493" s="34">
        <v>36497430.109999999</v>
      </c>
      <c r="V493" s="34">
        <v>36497430.109999999</v>
      </c>
      <c r="W493" s="34">
        <v>0</v>
      </c>
      <c r="X493" s="34">
        <v>36497430.109999999</v>
      </c>
      <c r="Y493" s="12">
        <f t="shared" si="81"/>
        <v>0.77810485804131169</v>
      </c>
      <c r="Z493" s="12">
        <f t="shared" si="82"/>
        <v>0.77810485804131169</v>
      </c>
      <c r="AA493" s="12">
        <f t="shared" si="83"/>
        <v>0</v>
      </c>
      <c r="AB493" s="12">
        <f t="shared" si="84"/>
        <v>0.77810485804131169</v>
      </c>
    </row>
    <row r="494" spans="1:28" s="17" customFormat="1" hidden="1" outlineLevel="4" x14ac:dyDescent="0.35">
      <c r="A494" s="11" t="s">
        <v>280</v>
      </c>
      <c r="B494" s="11" t="s">
        <v>42</v>
      </c>
      <c r="C494" s="11" t="s">
        <v>28</v>
      </c>
      <c r="D494" s="11" t="s">
        <v>54</v>
      </c>
      <c r="E494" s="11" t="s">
        <v>31</v>
      </c>
      <c r="F494" s="11" t="s">
        <v>32</v>
      </c>
      <c r="G494" s="11" t="s">
        <v>44</v>
      </c>
      <c r="H494" s="11" t="s">
        <v>281</v>
      </c>
      <c r="I494" s="11" t="s">
        <v>28</v>
      </c>
      <c r="J494" s="19" t="s">
        <v>55</v>
      </c>
      <c r="K494" s="34">
        <v>228150589</v>
      </c>
      <c r="L494" s="34">
        <v>217937632</v>
      </c>
      <c r="M494" s="34">
        <v>0</v>
      </c>
      <c r="N494" s="34">
        <v>0</v>
      </c>
      <c r="O494" s="34">
        <v>217937632</v>
      </c>
      <c r="P494" s="34">
        <v>0</v>
      </c>
      <c r="Q494" s="34">
        <v>0</v>
      </c>
      <c r="R494" s="34">
        <v>0</v>
      </c>
      <c r="S494" s="34">
        <v>169279885.13</v>
      </c>
      <c r="T494" s="34">
        <v>169279885.13</v>
      </c>
      <c r="U494" s="34">
        <v>48657746.869999997</v>
      </c>
      <c r="V494" s="34">
        <v>48657746.869999997</v>
      </c>
      <c r="W494" s="34">
        <v>0</v>
      </c>
      <c r="X494" s="34">
        <v>48657746.870000005</v>
      </c>
      <c r="Y494" s="12">
        <f t="shared" si="81"/>
        <v>0.77673545214072981</v>
      </c>
      <c r="Z494" s="12">
        <f t="shared" si="82"/>
        <v>0.77673545214072981</v>
      </c>
      <c r="AA494" s="12">
        <f t="shared" si="83"/>
        <v>0</v>
      </c>
      <c r="AB494" s="12">
        <f t="shared" si="84"/>
        <v>0.77673545214072981</v>
      </c>
    </row>
    <row r="495" spans="1:28" s="17" customFormat="1" hidden="1" outlineLevel="4" x14ac:dyDescent="0.35">
      <c r="A495" s="11" t="s">
        <v>280</v>
      </c>
      <c r="B495" s="11" t="s">
        <v>42</v>
      </c>
      <c r="C495" s="11" t="s">
        <v>28</v>
      </c>
      <c r="D495" s="11" t="s">
        <v>56</v>
      </c>
      <c r="E495" s="11" t="s">
        <v>31</v>
      </c>
      <c r="F495" s="11" t="s">
        <v>32</v>
      </c>
      <c r="G495" s="11" t="s">
        <v>44</v>
      </c>
      <c r="H495" s="11" t="s">
        <v>281</v>
      </c>
      <c r="I495" s="11" t="s">
        <v>28</v>
      </c>
      <c r="J495" s="19" t="s">
        <v>57</v>
      </c>
      <c r="K495" s="34">
        <v>106120219</v>
      </c>
      <c r="L495" s="34">
        <v>89558561</v>
      </c>
      <c r="M495" s="34">
        <v>0</v>
      </c>
      <c r="N495" s="34">
        <v>0</v>
      </c>
      <c r="O495" s="34">
        <v>89558561</v>
      </c>
      <c r="P495" s="34">
        <v>0</v>
      </c>
      <c r="Q495" s="34">
        <v>0</v>
      </c>
      <c r="R495" s="34">
        <v>0</v>
      </c>
      <c r="S495" s="34">
        <v>100599.1</v>
      </c>
      <c r="T495" s="34">
        <v>100599.1</v>
      </c>
      <c r="U495" s="34">
        <v>89457961.900000006</v>
      </c>
      <c r="V495" s="34">
        <v>89457961.900000006</v>
      </c>
      <c r="W495" s="34">
        <v>0</v>
      </c>
      <c r="X495" s="34">
        <v>89457961.900000006</v>
      </c>
      <c r="Y495" s="12">
        <f t="shared" si="81"/>
        <v>1.1232773157219442E-3</v>
      </c>
      <c r="Z495" s="12">
        <f t="shared" si="82"/>
        <v>1.1232773157219442E-3</v>
      </c>
      <c r="AA495" s="12">
        <f t="shared" si="83"/>
        <v>0</v>
      </c>
      <c r="AB495" s="12">
        <f t="shared" si="84"/>
        <v>1.1232773157219442E-3</v>
      </c>
    </row>
    <row r="496" spans="1:28" s="17" customFormat="1" hidden="1" outlineLevel="4" x14ac:dyDescent="0.35">
      <c r="A496" s="11" t="s">
        <v>280</v>
      </c>
      <c r="B496" s="11" t="s">
        <v>42</v>
      </c>
      <c r="C496" s="11" t="s">
        <v>28</v>
      </c>
      <c r="D496" s="11" t="s">
        <v>58</v>
      </c>
      <c r="E496" s="11" t="s">
        <v>31</v>
      </c>
      <c r="F496" s="11" t="s">
        <v>32</v>
      </c>
      <c r="G496" s="11" t="s">
        <v>44</v>
      </c>
      <c r="H496" s="11" t="s">
        <v>281</v>
      </c>
      <c r="I496" s="11" t="s">
        <v>28</v>
      </c>
      <c r="J496" s="19" t="s">
        <v>59</v>
      </c>
      <c r="K496" s="34">
        <v>94363976</v>
      </c>
      <c r="L496" s="34">
        <v>73616517</v>
      </c>
      <c r="M496" s="34">
        <v>0</v>
      </c>
      <c r="N496" s="34">
        <v>0</v>
      </c>
      <c r="O496" s="34">
        <v>73616517</v>
      </c>
      <c r="P496" s="34">
        <v>0</v>
      </c>
      <c r="Q496" s="34">
        <v>0</v>
      </c>
      <c r="R496" s="34">
        <v>0</v>
      </c>
      <c r="S496" s="34">
        <v>71458836.180000007</v>
      </c>
      <c r="T496" s="34">
        <v>71458836.180000007</v>
      </c>
      <c r="U496" s="34">
        <v>2157680.8199999998</v>
      </c>
      <c r="V496" s="34">
        <v>2157680.8199999998</v>
      </c>
      <c r="W496" s="34">
        <v>0</v>
      </c>
      <c r="X496" s="34">
        <v>2157680.8199999928</v>
      </c>
      <c r="Y496" s="12">
        <f t="shared" si="81"/>
        <v>0.97069026207800635</v>
      </c>
      <c r="Z496" s="12">
        <f t="shared" si="82"/>
        <v>0.97069026207800635</v>
      </c>
      <c r="AA496" s="12">
        <f t="shared" si="83"/>
        <v>0</v>
      </c>
      <c r="AB496" s="12">
        <f t="shared" si="84"/>
        <v>0.97069026207800635</v>
      </c>
    </row>
    <row r="497" spans="1:28" s="17" customFormat="1" hidden="1" outlineLevel="4" x14ac:dyDescent="0.35">
      <c r="A497" s="11" t="s">
        <v>280</v>
      </c>
      <c r="B497" s="11" t="s">
        <v>42</v>
      </c>
      <c r="C497" s="11" t="s">
        <v>28</v>
      </c>
      <c r="D497" s="11" t="s">
        <v>60</v>
      </c>
      <c r="E497" s="11" t="s">
        <v>31</v>
      </c>
      <c r="F497" s="11" t="s">
        <v>32</v>
      </c>
      <c r="G497" s="11" t="s">
        <v>44</v>
      </c>
      <c r="H497" s="11" t="s">
        <v>281</v>
      </c>
      <c r="I497" s="11" t="s">
        <v>28</v>
      </c>
      <c r="J497" s="19" t="s">
        <v>61</v>
      </c>
      <c r="K497" s="34">
        <v>329537044</v>
      </c>
      <c r="L497" s="34">
        <v>91315543</v>
      </c>
      <c r="M497" s="34">
        <v>0</v>
      </c>
      <c r="N497" s="34">
        <v>0</v>
      </c>
      <c r="O497" s="34">
        <v>91315543</v>
      </c>
      <c r="P497" s="34">
        <v>0</v>
      </c>
      <c r="Q497" s="34">
        <v>0</v>
      </c>
      <c r="R497" s="34">
        <v>0</v>
      </c>
      <c r="S497" s="34">
        <v>36497165.350000001</v>
      </c>
      <c r="T497" s="34">
        <v>36497165.350000001</v>
      </c>
      <c r="U497" s="34">
        <v>54818377.649999999</v>
      </c>
      <c r="V497" s="34">
        <v>54818377.649999999</v>
      </c>
      <c r="W497" s="34">
        <v>0</v>
      </c>
      <c r="X497" s="34">
        <v>54818377.649999999</v>
      </c>
      <c r="Y497" s="12">
        <f t="shared" si="81"/>
        <v>0.39968185208075696</v>
      </c>
      <c r="Z497" s="12">
        <f t="shared" si="82"/>
        <v>0.39968185208075696</v>
      </c>
      <c r="AA497" s="12">
        <f t="shared" si="83"/>
        <v>0</v>
      </c>
      <c r="AB497" s="12">
        <f t="shared" si="84"/>
        <v>0.39968185208075696</v>
      </c>
    </row>
    <row r="498" spans="1:28" s="17" customFormat="1" ht="87" hidden="1" outlineLevel="4" x14ac:dyDescent="0.35">
      <c r="A498" s="11" t="s">
        <v>280</v>
      </c>
      <c r="B498" s="11" t="s">
        <v>42</v>
      </c>
      <c r="C498" s="11" t="s">
        <v>28</v>
      </c>
      <c r="D498" s="11" t="s">
        <v>62</v>
      </c>
      <c r="E498" s="11" t="s">
        <v>63</v>
      </c>
      <c r="F498" s="11" t="s">
        <v>32</v>
      </c>
      <c r="G498" s="11" t="s">
        <v>64</v>
      </c>
      <c r="H498" s="11" t="s">
        <v>281</v>
      </c>
      <c r="I498" s="11" t="s">
        <v>28</v>
      </c>
      <c r="J498" s="19" t="s">
        <v>323</v>
      </c>
      <c r="K498" s="34">
        <v>110571079</v>
      </c>
      <c r="L498" s="34">
        <v>108275763</v>
      </c>
      <c r="M498" s="34">
        <v>0</v>
      </c>
      <c r="N498" s="34">
        <v>0</v>
      </c>
      <c r="O498" s="34">
        <v>108275763</v>
      </c>
      <c r="P498" s="34">
        <v>0</v>
      </c>
      <c r="Q498" s="34">
        <v>34555338</v>
      </c>
      <c r="R498" s="34">
        <v>0</v>
      </c>
      <c r="S498" s="34">
        <v>73720425</v>
      </c>
      <c r="T498" s="34">
        <v>73720425</v>
      </c>
      <c r="U498" s="34">
        <v>0</v>
      </c>
      <c r="V498" s="34">
        <v>0</v>
      </c>
      <c r="W498" s="34">
        <v>0</v>
      </c>
      <c r="X498" s="34">
        <v>0</v>
      </c>
      <c r="Y498" s="12">
        <f t="shared" si="81"/>
        <v>0.68085805130738264</v>
      </c>
      <c r="Z498" s="12">
        <f t="shared" si="82"/>
        <v>0.68085805130738264</v>
      </c>
      <c r="AA498" s="12">
        <f t="shared" si="83"/>
        <v>0.31914194869261736</v>
      </c>
      <c r="AB498" s="12">
        <f t="shared" si="84"/>
        <v>1</v>
      </c>
    </row>
    <row r="499" spans="1:28" s="17" customFormat="1" ht="43.5" hidden="1" outlineLevel="4" x14ac:dyDescent="0.35">
      <c r="A499" s="11" t="s">
        <v>280</v>
      </c>
      <c r="B499" s="11" t="s">
        <v>42</v>
      </c>
      <c r="C499" s="11" t="s">
        <v>28</v>
      </c>
      <c r="D499" s="11" t="s">
        <v>65</v>
      </c>
      <c r="E499" s="11" t="s">
        <v>63</v>
      </c>
      <c r="F499" s="11" t="s">
        <v>32</v>
      </c>
      <c r="G499" s="11" t="s">
        <v>64</v>
      </c>
      <c r="H499" s="11" t="s">
        <v>281</v>
      </c>
      <c r="I499" s="11" t="s">
        <v>28</v>
      </c>
      <c r="J499" s="19" t="s">
        <v>324</v>
      </c>
      <c r="K499" s="34">
        <v>5976815</v>
      </c>
      <c r="L499" s="34">
        <v>5933825</v>
      </c>
      <c r="M499" s="34">
        <v>0</v>
      </c>
      <c r="N499" s="34">
        <v>0</v>
      </c>
      <c r="O499" s="34">
        <v>5933825</v>
      </c>
      <c r="P499" s="34">
        <v>0</v>
      </c>
      <c r="Q499" s="34">
        <v>1948927</v>
      </c>
      <c r="R499" s="34">
        <v>0</v>
      </c>
      <c r="S499" s="34">
        <v>3984898</v>
      </c>
      <c r="T499" s="34">
        <v>3984898</v>
      </c>
      <c r="U499" s="34">
        <v>0</v>
      </c>
      <c r="V499" s="34">
        <v>0</v>
      </c>
      <c r="W499" s="34">
        <v>0</v>
      </c>
      <c r="X499" s="34">
        <v>0</v>
      </c>
      <c r="Y499" s="12">
        <f t="shared" si="81"/>
        <v>0.67155637383980826</v>
      </c>
      <c r="Z499" s="12">
        <f t="shared" si="82"/>
        <v>0.67155637383980826</v>
      </c>
      <c r="AA499" s="12">
        <f t="shared" si="83"/>
        <v>0.32844362616019179</v>
      </c>
      <c r="AB499" s="12">
        <f t="shared" si="84"/>
        <v>1</v>
      </c>
    </row>
    <row r="500" spans="1:28" s="17" customFormat="1" ht="87" hidden="1" outlineLevel="4" x14ac:dyDescent="0.35">
      <c r="A500" s="11" t="s">
        <v>280</v>
      </c>
      <c r="B500" s="11" t="s">
        <v>42</v>
      </c>
      <c r="C500" s="11" t="s">
        <v>28</v>
      </c>
      <c r="D500" s="11" t="s">
        <v>66</v>
      </c>
      <c r="E500" s="11" t="s">
        <v>63</v>
      </c>
      <c r="F500" s="11" t="s">
        <v>32</v>
      </c>
      <c r="G500" s="11" t="s">
        <v>64</v>
      </c>
      <c r="H500" s="11" t="s">
        <v>281</v>
      </c>
      <c r="I500" s="11" t="s">
        <v>28</v>
      </c>
      <c r="J500" s="19" t="s">
        <v>325</v>
      </c>
      <c r="K500" s="34">
        <v>24297007</v>
      </c>
      <c r="L500" s="34">
        <v>24157720</v>
      </c>
      <c r="M500" s="34">
        <v>0</v>
      </c>
      <c r="N500" s="34">
        <v>0</v>
      </c>
      <c r="O500" s="34">
        <v>24157720</v>
      </c>
      <c r="P500" s="34">
        <v>0</v>
      </c>
      <c r="Q500" s="34">
        <v>11231592</v>
      </c>
      <c r="R500" s="34">
        <v>0</v>
      </c>
      <c r="S500" s="34">
        <v>12926128</v>
      </c>
      <c r="T500" s="34">
        <v>12926128</v>
      </c>
      <c r="U500" s="34">
        <v>0</v>
      </c>
      <c r="V500" s="34">
        <v>0</v>
      </c>
      <c r="W500" s="34">
        <v>0</v>
      </c>
      <c r="X500" s="34">
        <v>0</v>
      </c>
      <c r="Y500" s="12">
        <f t="shared" si="81"/>
        <v>0.53507234954292049</v>
      </c>
      <c r="Z500" s="12">
        <f t="shared" si="82"/>
        <v>0.53507234954292049</v>
      </c>
      <c r="AA500" s="12">
        <f t="shared" si="83"/>
        <v>0.46492765045707957</v>
      </c>
      <c r="AB500" s="12">
        <f t="shared" si="84"/>
        <v>1</v>
      </c>
    </row>
    <row r="501" spans="1:28" s="17" customFormat="1" ht="58" hidden="1" outlineLevel="4" x14ac:dyDescent="0.35">
      <c r="A501" s="11" t="s">
        <v>280</v>
      </c>
      <c r="B501" s="11" t="s">
        <v>42</v>
      </c>
      <c r="C501" s="11" t="s">
        <v>28</v>
      </c>
      <c r="D501" s="11" t="s">
        <v>67</v>
      </c>
      <c r="E501" s="11" t="s">
        <v>63</v>
      </c>
      <c r="F501" s="11" t="s">
        <v>32</v>
      </c>
      <c r="G501" s="11" t="s">
        <v>64</v>
      </c>
      <c r="H501" s="11" t="s">
        <v>281</v>
      </c>
      <c r="I501" s="11" t="s">
        <v>28</v>
      </c>
      <c r="J501" s="19" t="s">
        <v>326</v>
      </c>
      <c r="K501" s="34">
        <v>35860891</v>
      </c>
      <c r="L501" s="34">
        <v>35602950</v>
      </c>
      <c r="M501" s="34">
        <v>0</v>
      </c>
      <c r="N501" s="34">
        <v>0</v>
      </c>
      <c r="O501" s="34">
        <v>35602950</v>
      </c>
      <c r="P501" s="34">
        <v>0</v>
      </c>
      <c r="Q501" s="34">
        <v>11693623</v>
      </c>
      <c r="R501" s="34">
        <v>0</v>
      </c>
      <c r="S501" s="34">
        <v>23909327</v>
      </c>
      <c r="T501" s="34">
        <v>23909327</v>
      </c>
      <c r="U501" s="34">
        <v>0</v>
      </c>
      <c r="V501" s="34">
        <v>0</v>
      </c>
      <c r="W501" s="34">
        <v>0</v>
      </c>
      <c r="X501" s="34">
        <v>0</v>
      </c>
      <c r="Y501" s="12">
        <f t="shared" si="81"/>
        <v>0.67155466049863843</v>
      </c>
      <c r="Z501" s="12">
        <f t="shared" si="82"/>
        <v>0.67155466049863843</v>
      </c>
      <c r="AA501" s="12">
        <f t="shared" si="83"/>
        <v>0.32844533950136157</v>
      </c>
      <c r="AB501" s="12">
        <f t="shared" si="84"/>
        <v>1</v>
      </c>
    </row>
    <row r="502" spans="1:28" s="17" customFormat="1" ht="58" hidden="1" outlineLevel="4" x14ac:dyDescent="0.35">
      <c r="A502" s="11" t="s">
        <v>280</v>
      </c>
      <c r="B502" s="11" t="s">
        <v>42</v>
      </c>
      <c r="C502" s="11" t="s">
        <v>28</v>
      </c>
      <c r="D502" s="11" t="s">
        <v>68</v>
      </c>
      <c r="E502" s="11" t="s">
        <v>63</v>
      </c>
      <c r="F502" s="11" t="s">
        <v>32</v>
      </c>
      <c r="G502" s="11" t="s">
        <v>64</v>
      </c>
      <c r="H502" s="11" t="s">
        <v>281</v>
      </c>
      <c r="I502" s="11" t="s">
        <v>28</v>
      </c>
      <c r="J502" s="19" t="s">
        <v>327</v>
      </c>
      <c r="K502" s="34">
        <v>17930446</v>
      </c>
      <c r="L502" s="34">
        <v>17801476</v>
      </c>
      <c r="M502" s="34">
        <v>0</v>
      </c>
      <c r="N502" s="34">
        <v>0</v>
      </c>
      <c r="O502" s="34">
        <v>17801476</v>
      </c>
      <c r="P502" s="34">
        <v>0</v>
      </c>
      <c r="Q502" s="34">
        <v>5846817</v>
      </c>
      <c r="R502" s="34">
        <v>0</v>
      </c>
      <c r="S502" s="34">
        <v>11954659</v>
      </c>
      <c r="T502" s="34">
        <v>11954659</v>
      </c>
      <c r="U502" s="34">
        <v>0</v>
      </c>
      <c r="V502" s="34">
        <v>0</v>
      </c>
      <c r="W502" s="34">
        <v>0</v>
      </c>
      <c r="X502" s="34">
        <v>0</v>
      </c>
      <c r="Y502" s="12">
        <f t="shared" si="81"/>
        <v>0.67155436998594953</v>
      </c>
      <c r="Z502" s="12">
        <f t="shared" si="82"/>
        <v>0.67155436998594953</v>
      </c>
      <c r="AA502" s="12">
        <f t="shared" si="83"/>
        <v>0.32844563001405053</v>
      </c>
      <c r="AB502" s="12">
        <f t="shared" si="84"/>
        <v>1</v>
      </c>
    </row>
    <row r="503" spans="1:28" s="17" customFormat="1" ht="43.5" hidden="1" outlineLevel="4" x14ac:dyDescent="0.35">
      <c r="A503" s="11" t="s">
        <v>280</v>
      </c>
      <c r="B503" s="11" t="s">
        <v>42</v>
      </c>
      <c r="C503" s="11" t="s">
        <v>28</v>
      </c>
      <c r="D503" s="11" t="s">
        <v>69</v>
      </c>
      <c r="E503" s="11" t="s">
        <v>63</v>
      </c>
      <c r="F503" s="11" t="s">
        <v>32</v>
      </c>
      <c r="G503" s="11" t="s">
        <v>64</v>
      </c>
      <c r="H503" s="11" t="s">
        <v>281</v>
      </c>
      <c r="I503" s="11" t="s">
        <v>28</v>
      </c>
      <c r="J503" s="19" t="s">
        <v>328</v>
      </c>
      <c r="K503" s="34">
        <v>42350518</v>
      </c>
      <c r="L503" s="34">
        <v>45345827.530000001</v>
      </c>
      <c r="M503" s="34">
        <v>0</v>
      </c>
      <c r="N503" s="34">
        <v>0</v>
      </c>
      <c r="O503" s="34">
        <v>45345827.530000001</v>
      </c>
      <c r="P503" s="34">
        <v>0</v>
      </c>
      <c r="Q503" s="34">
        <v>8257089.2199999997</v>
      </c>
      <c r="R503" s="34">
        <v>0</v>
      </c>
      <c r="S503" s="34">
        <v>33650184.780000001</v>
      </c>
      <c r="T503" s="34">
        <v>33650184.780000001</v>
      </c>
      <c r="U503" s="34">
        <v>3438553.53</v>
      </c>
      <c r="V503" s="34">
        <v>3438553.53</v>
      </c>
      <c r="W503" s="34">
        <v>0</v>
      </c>
      <c r="X503" s="34">
        <v>3438553.5300000003</v>
      </c>
      <c r="Y503" s="12">
        <f t="shared" si="81"/>
        <v>0.74207896542934693</v>
      </c>
      <c r="Z503" s="12">
        <f t="shared" si="82"/>
        <v>0.74207896542934693</v>
      </c>
      <c r="AA503" s="12">
        <f t="shared" si="83"/>
        <v>0.18209148823091287</v>
      </c>
      <c r="AB503" s="12">
        <f t="shared" si="84"/>
        <v>0.92417045366025974</v>
      </c>
    </row>
    <row r="504" spans="1:28" s="17" customFormat="1" hidden="1" outlineLevel="3" x14ac:dyDescent="0.35">
      <c r="A504" s="45"/>
      <c r="B504" s="45"/>
      <c r="C504" s="45" t="s">
        <v>488</v>
      </c>
      <c r="D504" s="45"/>
      <c r="E504" s="45"/>
      <c r="F504" s="45"/>
      <c r="G504" s="45"/>
      <c r="H504" s="45"/>
      <c r="I504" s="45"/>
      <c r="J504" s="46"/>
      <c r="K504" s="47">
        <f t="shared" ref="K504:X504" si="89">SUBTOTAL(9,K490:K503)</f>
        <v>1633265829</v>
      </c>
      <c r="L504" s="47">
        <f t="shared" si="89"/>
        <v>1399911799.53</v>
      </c>
      <c r="M504" s="47">
        <f t="shared" si="89"/>
        <v>0</v>
      </c>
      <c r="N504" s="47">
        <f t="shared" si="89"/>
        <v>0</v>
      </c>
      <c r="O504" s="47">
        <f t="shared" si="89"/>
        <v>1399911799.53</v>
      </c>
      <c r="P504" s="47">
        <f t="shared" si="89"/>
        <v>0</v>
      </c>
      <c r="Q504" s="47">
        <f t="shared" si="89"/>
        <v>73533386.219999999</v>
      </c>
      <c r="R504" s="47">
        <f t="shared" si="89"/>
        <v>0</v>
      </c>
      <c r="S504" s="47">
        <f t="shared" si="89"/>
        <v>959869399.16999996</v>
      </c>
      <c r="T504" s="47">
        <f t="shared" si="89"/>
        <v>959869399.16999996</v>
      </c>
      <c r="U504" s="47">
        <f t="shared" si="89"/>
        <v>366509014.13999993</v>
      </c>
      <c r="V504" s="47">
        <f t="shared" si="89"/>
        <v>366509014.13999993</v>
      </c>
      <c r="W504" s="47">
        <f t="shared" si="89"/>
        <v>0</v>
      </c>
      <c r="X504" s="47">
        <f t="shared" si="89"/>
        <v>366509014.13999993</v>
      </c>
      <c r="Y504" s="48">
        <f t="shared" si="81"/>
        <v>0.6856641964817084</v>
      </c>
      <c r="Z504" s="48">
        <f t="shared" si="82"/>
        <v>0.6856641964817084</v>
      </c>
      <c r="AA504" s="48">
        <f t="shared" si="83"/>
        <v>5.2527156528495413E-2</v>
      </c>
      <c r="AB504" s="48">
        <f t="shared" si="84"/>
        <v>0.73819135301020378</v>
      </c>
    </row>
    <row r="505" spans="1:28" s="17" customFormat="1" ht="43.5" hidden="1" outlineLevel="4" x14ac:dyDescent="0.35">
      <c r="A505" s="11" t="s">
        <v>280</v>
      </c>
      <c r="B505" s="11" t="s">
        <v>42</v>
      </c>
      <c r="C505" s="11" t="s">
        <v>29</v>
      </c>
      <c r="D505" s="11" t="s">
        <v>170</v>
      </c>
      <c r="E505" s="11" t="s">
        <v>31</v>
      </c>
      <c r="F505" s="11" t="s">
        <v>32</v>
      </c>
      <c r="G505" s="11" t="s">
        <v>33</v>
      </c>
      <c r="H505" s="11" t="s">
        <v>281</v>
      </c>
      <c r="I505" s="11" t="s">
        <v>28</v>
      </c>
      <c r="J505" s="19" t="s">
        <v>282</v>
      </c>
      <c r="K505" s="34">
        <v>0</v>
      </c>
      <c r="L505" s="34">
        <v>14808000</v>
      </c>
      <c r="M505" s="34">
        <v>0</v>
      </c>
      <c r="N505" s="34">
        <v>0</v>
      </c>
      <c r="O505" s="34">
        <v>14808000</v>
      </c>
      <c r="P505" s="34">
        <v>0</v>
      </c>
      <c r="Q505" s="34">
        <v>12083328</v>
      </c>
      <c r="R505" s="34">
        <v>2724672</v>
      </c>
      <c r="S505" s="34">
        <v>0</v>
      </c>
      <c r="T505" s="34">
        <v>0</v>
      </c>
      <c r="U505" s="34">
        <v>0</v>
      </c>
      <c r="V505" s="34">
        <v>0</v>
      </c>
      <c r="W505" s="34">
        <v>0</v>
      </c>
      <c r="X505" s="34">
        <v>0</v>
      </c>
      <c r="Y505" s="12">
        <f t="shared" si="81"/>
        <v>0</v>
      </c>
      <c r="Z505" s="12">
        <f t="shared" si="82"/>
        <v>0</v>
      </c>
      <c r="AA505" s="12">
        <f t="shared" si="83"/>
        <v>1</v>
      </c>
      <c r="AB505" s="12">
        <f t="shared" si="84"/>
        <v>1</v>
      </c>
    </row>
    <row r="506" spans="1:28" s="17" customFormat="1" hidden="1" outlineLevel="4" x14ac:dyDescent="0.35">
      <c r="A506" s="11" t="s">
        <v>280</v>
      </c>
      <c r="B506" s="11" t="s">
        <v>42</v>
      </c>
      <c r="C506" s="11" t="s">
        <v>29</v>
      </c>
      <c r="D506" s="11" t="s">
        <v>80</v>
      </c>
      <c r="E506" s="11" t="s">
        <v>31</v>
      </c>
      <c r="F506" s="11" t="s">
        <v>32</v>
      </c>
      <c r="G506" s="11" t="s">
        <v>33</v>
      </c>
      <c r="H506" s="11" t="s">
        <v>281</v>
      </c>
      <c r="I506" s="11" t="s">
        <v>28</v>
      </c>
      <c r="J506" s="19" t="s">
        <v>81</v>
      </c>
      <c r="K506" s="34">
        <v>500000000</v>
      </c>
      <c r="L506" s="34">
        <v>450147000</v>
      </c>
      <c r="M506" s="34">
        <v>0</v>
      </c>
      <c r="N506" s="34">
        <v>0</v>
      </c>
      <c r="O506" s="34">
        <v>450147000</v>
      </c>
      <c r="P506" s="34">
        <v>356090800</v>
      </c>
      <c r="Q506" s="34">
        <v>204759</v>
      </c>
      <c r="R506" s="34">
        <v>0</v>
      </c>
      <c r="S506" s="34">
        <v>59504536.810000002</v>
      </c>
      <c r="T506" s="34">
        <v>59504536.810000002</v>
      </c>
      <c r="U506" s="34">
        <v>34346904.189999998</v>
      </c>
      <c r="V506" s="34">
        <v>34346904.189999998</v>
      </c>
      <c r="W506" s="34">
        <v>0</v>
      </c>
      <c r="X506" s="34">
        <v>34346904.189999998</v>
      </c>
      <c r="Y506" s="12">
        <f t="shared" si="81"/>
        <v>0.13218912224228974</v>
      </c>
      <c r="Z506" s="12">
        <f t="shared" si="82"/>
        <v>0.13218912224228974</v>
      </c>
      <c r="AA506" s="12">
        <f t="shared" si="83"/>
        <v>0.79150934916816063</v>
      </c>
      <c r="AB506" s="12">
        <f t="shared" si="84"/>
        <v>0.92369847141045036</v>
      </c>
    </row>
    <row r="507" spans="1:28" s="17" customFormat="1" hidden="1" outlineLevel="4" x14ac:dyDescent="0.35">
      <c r="A507" s="11" t="s">
        <v>280</v>
      </c>
      <c r="B507" s="11" t="s">
        <v>42</v>
      </c>
      <c r="C507" s="11" t="s">
        <v>29</v>
      </c>
      <c r="D507" s="11" t="s">
        <v>82</v>
      </c>
      <c r="E507" s="11" t="s">
        <v>31</v>
      </c>
      <c r="F507" s="11" t="s">
        <v>32</v>
      </c>
      <c r="G507" s="11" t="s">
        <v>33</v>
      </c>
      <c r="H507" s="11" t="s">
        <v>281</v>
      </c>
      <c r="I507" s="11" t="s">
        <v>28</v>
      </c>
      <c r="J507" s="19" t="s">
        <v>83</v>
      </c>
      <c r="K507" s="34">
        <v>10000000</v>
      </c>
      <c r="L507" s="34">
        <v>10000000</v>
      </c>
      <c r="M507" s="34">
        <v>0</v>
      </c>
      <c r="N507" s="34">
        <v>0</v>
      </c>
      <c r="O507" s="34">
        <v>10000000</v>
      </c>
      <c r="P507" s="34">
        <v>0</v>
      </c>
      <c r="Q507" s="34">
        <v>2076545.91</v>
      </c>
      <c r="R507" s="34">
        <v>0</v>
      </c>
      <c r="S507" s="34">
        <v>7761654.0899999999</v>
      </c>
      <c r="T507" s="34">
        <v>7761654.0899999999</v>
      </c>
      <c r="U507" s="34">
        <v>161800</v>
      </c>
      <c r="V507" s="34">
        <v>161800</v>
      </c>
      <c r="W507" s="34">
        <v>0</v>
      </c>
      <c r="X507" s="34">
        <v>161800.00000000023</v>
      </c>
      <c r="Y507" s="12">
        <f t="shared" si="81"/>
        <v>0.77616540899999997</v>
      </c>
      <c r="Z507" s="12">
        <f t="shared" si="82"/>
        <v>0.77616540899999997</v>
      </c>
      <c r="AA507" s="12">
        <f t="shared" si="83"/>
        <v>0.207654591</v>
      </c>
      <c r="AB507" s="12">
        <f t="shared" si="84"/>
        <v>0.98381999999999992</v>
      </c>
    </row>
    <row r="508" spans="1:28" s="17" customFormat="1" ht="101.5" hidden="1" outlineLevel="4" x14ac:dyDescent="0.35">
      <c r="A508" s="11" t="s">
        <v>280</v>
      </c>
      <c r="B508" s="11" t="s">
        <v>42</v>
      </c>
      <c r="C508" s="11" t="s">
        <v>29</v>
      </c>
      <c r="D508" s="11" t="s">
        <v>30</v>
      </c>
      <c r="E508" s="11" t="s">
        <v>31</v>
      </c>
      <c r="F508" s="11" t="s">
        <v>32</v>
      </c>
      <c r="G508" s="11" t="s">
        <v>33</v>
      </c>
      <c r="H508" s="11" t="s">
        <v>281</v>
      </c>
      <c r="I508" s="11" t="s">
        <v>28</v>
      </c>
      <c r="J508" s="19" t="s">
        <v>94</v>
      </c>
      <c r="K508" s="34">
        <v>0</v>
      </c>
      <c r="L508" s="34">
        <v>270596.88</v>
      </c>
      <c r="M508" s="34">
        <v>0</v>
      </c>
      <c r="N508" s="34">
        <v>0</v>
      </c>
      <c r="O508" s="34">
        <v>270596.88</v>
      </c>
      <c r="P508" s="34">
        <v>0</v>
      </c>
      <c r="Q508" s="34">
        <v>0</v>
      </c>
      <c r="R508" s="34">
        <v>0</v>
      </c>
      <c r="S508" s="34">
        <v>0</v>
      </c>
      <c r="T508" s="34">
        <v>0</v>
      </c>
      <c r="U508" s="34">
        <v>270596.88</v>
      </c>
      <c r="V508" s="34">
        <v>270596.88</v>
      </c>
      <c r="W508" s="34">
        <v>0</v>
      </c>
      <c r="X508" s="34">
        <v>270596.88</v>
      </c>
      <c r="Y508" s="12">
        <f t="shared" si="81"/>
        <v>0</v>
      </c>
      <c r="Z508" s="12">
        <f t="shared" si="82"/>
        <v>0</v>
      </c>
      <c r="AA508" s="12">
        <f t="shared" si="83"/>
        <v>0</v>
      </c>
      <c r="AB508" s="12">
        <f t="shared" si="84"/>
        <v>0</v>
      </c>
    </row>
    <row r="509" spans="1:28" s="17" customFormat="1" hidden="1" outlineLevel="3" x14ac:dyDescent="0.35">
      <c r="A509" s="45"/>
      <c r="B509" s="45"/>
      <c r="C509" s="45" t="s">
        <v>489</v>
      </c>
      <c r="D509" s="45"/>
      <c r="E509" s="45"/>
      <c r="F509" s="45"/>
      <c r="G509" s="45"/>
      <c r="H509" s="45"/>
      <c r="I509" s="45"/>
      <c r="J509" s="46"/>
      <c r="K509" s="47">
        <f t="shared" ref="K509:X509" si="90">SUBTOTAL(9,K505:K508)</f>
        <v>510000000</v>
      </c>
      <c r="L509" s="47">
        <f t="shared" si="90"/>
        <v>475225596.88</v>
      </c>
      <c r="M509" s="47">
        <f t="shared" si="90"/>
        <v>0</v>
      </c>
      <c r="N509" s="47">
        <f t="shared" si="90"/>
        <v>0</v>
      </c>
      <c r="O509" s="47">
        <f t="shared" si="90"/>
        <v>475225596.88</v>
      </c>
      <c r="P509" s="47">
        <f t="shared" si="90"/>
        <v>356090800</v>
      </c>
      <c r="Q509" s="47">
        <f t="shared" si="90"/>
        <v>14364632.91</v>
      </c>
      <c r="R509" s="47">
        <f t="shared" si="90"/>
        <v>2724672</v>
      </c>
      <c r="S509" s="47">
        <f t="shared" si="90"/>
        <v>67266190.900000006</v>
      </c>
      <c r="T509" s="47">
        <f t="shared" si="90"/>
        <v>67266190.900000006</v>
      </c>
      <c r="U509" s="47">
        <f t="shared" si="90"/>
        <v>34779301.07</v>
      </c>
      <c r="V509" s="47">
        <f t="shared" si="90"/>
        <v>34779301.07</v>
      </c>
      <c r="W509" s="47">
        <f t="shared" si="90"/>
        <v>0</v>
      </c>
      <c r="X509" s="47">
        <f t="shared" si="90"/>
        <v>34779301.07</v>
      </c>
      <c r="Y509" s="48">
        <f t="shared" si="81"/>
        <v>0.1415458075945886</v>
      </c>
      <c r="Z509" s="48">
        <f t="shared" si="82"/>
        <v>0.1415458075945886</v>
      </c>
      <c r="AA509" s="48">
        <f t="shared" si="83"/>
        <v>0.78526936966367233</v>
      </c>
      <c r="AB509" s="48">
        <f t="shared" si="84"/>
        <v>0.9268151772582609</v>
      </c>
    </row>
    <row r="510" spans="1:28" s="17" customFormat="1" hidden="1" outlineLevel="4" x14ac:dyDescent="0.35">
      <c r="A510" s="11" t="s">
        <v>280</v>
      </c>
      <c r="B510" s="11" t="s">
        <v>42</v>
      </c>
      <c r="C510" s="11" t="s">
        <v>95</v>
      </c>
      <c r="D510" s="11" t="s">
        <v>100</v>
      </c>
      <c r="E510" s="11" t="s">
        <v>31</v>
      </c>
      <c r="F510" s="11" t="s">
        <v>32</v>
      </c>
      <c r="G510" s="11" t="s">
        <v>33</v>
      </c>
      <c r="H510" s="11" t="s">
        <v>281</v>
      </c>
      <c r="I510" s="11" t="s">
        <v>28</v>
      </c>
      <c r="J510" s="19" t="s">
        <v>101</v>
      </c>
      <c r="K510" s="34">
        <v>585804</v>
      </c>
      <c r="L510" s="34">
        <v>585804</v>
      </c>
      <c r="M510" s="34">
        <v>0</v>
      </c>
      <c r="N510" s="34">
        <v>0</v>
      </c>
      <c r="O510" s="34">
        <v>585804</v>
      </c>
      <c r="P510" s="34">
        <v>0</v>
      </c>
      <c r="Q510" s="34">
        <v>0</v>
      </c>
      <c r="R510" s="34">
        <v>0</v>
      </c>
      <c r="S510" s="34">
        <v>584351.72</v>
      </c>
      <c r="T510" s="34">
        <v>584351.72</v>
      </c>
      <c r="U510" s="34">
        <v>1452.28</v>
      </c>
      <c r="V510" s="34">
        <v>1452.28</v>
      </c>
      <c r="W510" s="34">
        <v>0</v>
      </c>
      <c r="X510" s="34">
        <v>1452.2800000000279</v>
      </c>
      <c r="Y510" s="12">
        <f t="shared" si="81"/>
        <v>0.99752087729001504</v>
      </c>
      <c r="Z510" s="12">
        <f t="shared" si="82"/>
        <v>0.99752087729001504</v>
      </c>
      <c r="AA510" s="12">
        <f t="shared" si="83"/>
        <v>0</v>
      </c>
      <c r="AB510" s="12">
        <f t="shared" si="84"/>
        <v>0.99752087729001504</v>
      </c>
    </row>
    <row r="511" spans="1:28" s="17" customFormat="1" hidden="1" outlineLevel="3" x14ac:dyDescent="0.35">
      <c r="A511" s="45"/>
      <c r="B511" s="45"/>
      <c r="C511" s="45" t="s">
        <v>490</v>
      </c>
      <c r="D511" s="45"/>
      <c r="E511" s="45"/>
      <c r="F511" s="45"/>
      <c r="G511" s="45"/>
      <c r="H511" s="45"/>
      <c r="I511" s="45"/>
      <c r="J511" s="46"/>
      <c r="K511" s="47">
        <f t="shared" ref="K511:X511" si="91">SUBTOTAL(9,K510:K510)</f>
        <v>585804</v>
      </c>
      <c r="L511" s="47">
        <f t="shared" si="91"/>
        <v>585804</v>
      </c>
      <c r="M511" s="47">
        <f t="shared" si="91"/>
        <v>0</v>
      </c>
      <c r="N511" s="47">
        <f t="shared" si="91"/>
        <v>0</v>
      </c>
      <c r="O511" s="47">
        <f t="shared" si="91"/>
        <v>585804</v>
      </c>
      <c r="P511" s="47">
        <f t="shared" si="91"/>
        <v>0</v>
      </c>
      <c r="Q511" s="47">
        <f t="shared" si="91"/>
        <v>0</v>
      </c>
      <c r="R511" s="47">
        <f t="shared" si="91"/>
        <v>0</v>
      </c>
      <c r="S511" s="47">
        <f t="shared" si="91"/>
        <v>584351.72</v>
      </c>
      <c r="T511" s="47">
        <f t="shared" si="91"/>
        <v>584351.72</v>
      </c>
      <c r="U511" s="47">
        <f t="shared" si="91"/>
        <v>1452.28</v>
      </c>
      <c r="V511" s="47">
        <f t="shared" si="91"/>
        <v>1452.28</v>
      </c>
      <c r="W511" s="47">
        <f t="shared" si="91"/>
        <v>0</v>
      </c>
      <c r="X511" s="47">
        <f t="shared" si="91"/>
        <v>1452.2800000000279</v>
      </c>
      <c r="Y511" s="48">
        <f t="shared" si="81"/>
        <v>0.99752087729001504</v>
      </c>
      <c r="Z511" s="48">
        <f t="shared" si="82"/>
        <v>0.99752087729001504</v>
      </c>
      <c r="AA511" s="48">
        <f t="shared" si="83"/>
        <v>0</v>
      </c>
      <c r="AB511" s="48">
        <f t="shared" si="84"/>
        <v>0.99752087729001504</v>
      </c>
    </row>
    <row r="512" spans="1:28" s="17" customFormat="1" ht="87" hidden="1" outlineLevel="4" x14ac:dyDescent="0.35">
      <c r="A512" s="11" t="s">
        <v>280</v>
      </c>
      <c r="B512" s="11" t="s">
        <v>42</v>
      </c>
      <c r="C512" s="11" t="s">
        <v>36</v>
      </c>
      <c r="D512" s="11" t="s">
        <v>37</v>
      </c>
      <c r="E512" s="11" t="s">
        <v>63</v>
      </c>
      <c r="F512" s="11" t="s">
        <v>32</v>
      </c>
      <c r="G512" s="11" t="s">
        <v>39</v>
      </c>
      <c r="H512" s="11" t="s">
        <v>281</v>
      </c>
      <c r="I512" s="11" t="s">
        <v>28</v>
      </c>
      <c r="J512" s="19" t="s">
        <v>329</v>
      </c>
      <c r="K512" s="34">
        <v>7038063</v>
      </c>
      <c r="L512" s="34">
        <v>6997737</v>
      </c>
      <c r="M512" s="34">
        <v>0</v>
      </c>
      <c r="N512" s="34">
        <v>0</v>
      </c>
      <c r="O512" s="34">
        <v>6997737</v>
      </c>
      <c r="P512" s="34">
        <v>0</v>
      </c>
      <c r="Q512" s="34">
        <v>3256274.51</v>
      </c>
      <c r="R512" s="34">
        <v>0</v>
      </c>
      <c r="S512" s="34">
        <v>3741462.49</v>
      </c>
      <c r="T512" s="34">
        <v>3741462.49</v>
      </c>
      <c r="U512" s="34">
        <v>0</v>
      </c>
      <c r="V512" s="34">
        <v>0</v>
      </c>
      <c r="W512" s="34">
        <v>0</v>
      </c>
      <c r="X512" s="34">
        <v>0</v>
      </c>
      <c r="Y512" s="12">
        <f t="shared" si="81"/>
        <v>0.53466749179056028</v>
      </c>
      <c r="Z512" s="12">
        <f t="shared" si="82"/>
        <v>0.53466749179056028</v>
      </c>
      <c r="AA512" s="12">
        <f t="shared" si="83"/>
        <v>0.46533250820943967</v>
      </c>
      <c r="AB512" s="12">
        <f t="shared" si="84"/>
        <v>1</v>
      </c>
    </row>
    <row r="513" spans="1:28" s="17" customFormat="1" ht="87" hidden="1" outlineLevel="4" x14ac:dyDescent="0.35">
      <c r="A513" s="11" t="s">
        <v>280</v>
      </c>
      <c r="B513" s="11" t="s">
        <v>42</v>
      </c>
      <c r="C513" s="11" t="s">
        <v>36</v>
      </c>
      <c r="D513" s="11" t="s">
        <v>37</v>
      </c>
      <c r="E513" s="11" t="s">
        <v>115</v>
      </c>
      <c r="F513" s="11" t="s">
        <v>32</v>
      </c>
      <c r="G513" s="11" t="s">
        <v>39</v>
      </c>
      <c r="H513" s="11" t="s">
        <v>281</v>
      </c>
      <c r="I513" s="11" t="s">
        <v>28</v>
      </c>
      <c r="J513" s="19" t="s">
        <v>330</v>
      </c>
      <c r="K513" s="34">
        <v>2988408</v>
      </c>
      <c r="L513" s="34">
        <v>2966914</v>
      </c>
      <c r="M513" s="34">
        <v>0</v>
      </c>
      <c r="N513" s="34">
        <v>0</v>
      </c>
      <c r="O513" s="34">
        <v>2966914</v>
      </c>
      <c r="P513" s="34">
        <v>0</v>
      </c>
      <c r="Q513" s="34">
        <v>974470.11</v>
      </c>
      <c r="R513" s="34">
        <v>0</v>
      </c>
      <c r="S513" s="34">
        <v>1992443.89</v>
      </c>
      <c r="T513" s="34">
        <v>1992443.89</v>
      </c>
      <c r="U513" s="34">
        <v>0</v>
      </c>
      <c r="V513" s="34">
        <v>0</v>
      </c>
      <c r="W513" s="34">
        <v>0</v>
      </c>
      <c r="X513" s="34">
        <v>0</v>
      </c>
      <c r="Y513" s="12">
        <f t="shared" si="81"/>
        <v>0.67155431198882065</v>
      </c>
      <c r="Z513" s="12">
        <f t="shared" si="82"/>
        <v>0.67155431198882065</v>
      </c>
      <c r="AA513" s="12">
        <f t="shared" si="83"/>
        <v>0.32844568801117929</v>
      </c>
      <c r="AB513" s="12">
        <f t="shared" si="84"/>
        <v>1</v>
      </c>
    </row>
    <row r="514" spans="1:28" s="17" customFormat="1" ht="58" hidden="1" outlineLevel="4" x14ac:dyDescent="0.35">
      <c r="A514" s="11" t="s">
        <v>280</v>
      </c>
      <c r="B514" s="11" t="s">
        <v>42</v>
      </c>
      <c r="C514" s="11" t="s">
        <v>36</v>
      </c>
      <c r="D514" s="11" t="s">
        <v>37</v>
      </c>
      <c r="E514" s="11" t="s">
        <v>116</v>
      </c>
      <c r="F514" s="11" t="s">
        <v>32</v>
      </c>
      <c r="G514" s="11" t="s">
        <v>39</v>
      </c>
      <c r="H514" s="11" t="s">
        <v>281</v>
      </c>
      <c r="I514" s="11" t="s">
        <v>28</v>
      </c>
      <c r="J514" s="19" t="s">
        <v>331</v>
      </c>
      <c r="K514" s="34">
        <v>9822296</v>
      </c>
      <c r="L514" s="34">
        <v>9719520</v>
      </c>
      <c r="M514" s="34">
        <v>0</v>
      </c>
      <c r="N514" s="34">
        <v>0</v>
      </c>
      <c r="O514" s="34">
        <v>9719520</v>
      </c>
      <c r="P514" s="34">
        <v>0</v>
      </c>
      <c r="Q514" s="34">
        <v>1892736.29</v>
      </c>
      <c r="R514" s="34">
        <v>0</v>
      </c>
      <c r="S514" s="34">
        <v>7826783.71</v>
      </c>
      <c r="T514" s="34">
        <v>7826783.71</v>
      </c>
      <c r="U514" s="34">
        <v>0</v>
      </c>
      <c r="V514" s="34">
        <v>0</v>
      </c>
      <c r="W514" s="34">
        <v>0</v>
      </c>
      <c r="X514" s="34">
        <v>0</v>
      </c>
      <c r="Y514" s="12">
        <f t="shared" si="81"/>
        <v>0.80526442766720985</v>
      </c>
      <c r="Z514" s="12">
        <f t="shared" si="82"/>
        <v>0.80526442766720985</v>
      </c>
      <c r="AA514" s="12">
        <f t="shared" si="83"/>
        <v>0.1947355723327901</v>
      </c>
      <c r="AB514" s="12">
        <f t="shared" si="84"/>
        <v>1</v>
      </c>
    </row>
    <row r="515" spans="1:28" s="17" customFormat="1" ht="116" hidden="1" outlineLevel="4" x14ac:dyDescent="0.35">
      <c r="A515" s="11" t="s">
        <v>280</v>
      </c>
      <c r="B515" s="11" t="s">
        <v>42</v>
      </c>
      <c r="C515" s="11" t="s">
        <v>36</v>
      </c>
      <c r="D515" s="11" t="s">
        <v>37</v>
      </c>
      <c r="E515" s="11" t="s">
        <v>241</v>
      </c>
      <c r="F515" s="11" t="s">
        <v>32</v>
      </c>
      <c r="G515" s="11" t="s">
        <v>39</v>
      </c>
      <c r="H515" s="11" t="s">
        <v>281</v>
      </c>
      <c r="I515" s="11" t="s">
        <v>28</v>
      </c>
      <c r="J515" s="19" t="s">
        <v>379</v>
      </c>
      <c r="K515" s="34">
        <v>82956640000</v>
      </c>
      <c r="L515" s="34">
        <v>82956640000</v>
      </c>
      <c r="M515" s="34">
        <v>0</v>
      </c>
      <c r="N515" s="34">
        <v>0</v>
      </c>
      <c r="O515" s="34">
        <v>82956640000</v>
      </c>
      <c r="P515" s="34">
        <v>0</v>
      </c>
      <c r="Q515" s="34">
        <v>12541106679</v>
      </c>
      <c r="R515" s="34">
        <v>0</v>
      </c>
      <c r="S515" s="34">
        <v>62705533321</v>
      </c>
      <c r="T515" s="34">
        <v>62705533321</v>
      </c>
      <c r="U515" s="34">
        <v>7710000000</v>
      </c>
      <c r="V515" s="34">
        <v>7710000000</v>
      </c>
      <c r="W515" s="34">
        <v>7710000000</v>
      </c>
      <c r="X515" s="34">
        <v>0</v>
      </c>
      <c r="Y515" s="12">
        <f t="shared" si="81"/>
        <v>0.75588323395209833</v>
      </c>
      <c r="Z515" s="12">
        <f t="shared" si="82"/>
        <v>0.75588323395209833</v>
      </c>
      <c r="AA515" s="12">
        <f t="shared" si="83"/>
        <v>0.15117664696882613</v>
      </c>
      <c r="AB515" s="12">
        <f t="shared" si="84"/>
        <v>0.90705988092092449</v>
      </c>
    </row>
    <row r="516" spans="1:28" s="17" customFormat="1" ht="101.5" hidden="1" outlineLevel="4" x14ac:dyDescent="0.35">
      <c r="A516" s="11" t="s">
        <v>280</v>
      </c>
      <c r="B516" s="11" t="s">
        <v>42</v>
      </c>
      <c r="C516" s="11" t="s">
        <v>36</v>
      </c>
      <c r="D516" s="11" t="s">
        <v>37</v>
      </c>
      <c r="E516" s="11" t="s">
        <v>242</v>
      </c>
      <c r="F516" s="11" t="s">
        <v>32</v>
      </c>
      <c r="G516" s="11" t="s">
        <v>39</v>
      </c>
      <c r="H516" s="11" t="s">
        <v>281</v>
      </c>
      <c r="I516" s="11" t="s">
        <v>28</v>
      </c>
      <c r="J516" s="19" t="s">
        <v>380</v>
      </c>
      <c r="K516" s="34">
        <v>100000000</v>
      </c>
      <c r="L516" s="34">
        <v>51567631</v>
      </c>
      <c r="M516" s="34">
        <v>0</v>
      </c>
      <c r="N516" s="34">
        <v>0</v>
      </c>
      <c r="O516" s="34">
        <v>51567631</v>
      </c>
      <c r="P516" s="34">
        <v>0</v>
      </c>
      <c r="Q516" s="34">
        <v>143675</v>
      </c>
      <c r="R516" s="34">
        <v>0</v>
      </c>
      <c r="S516" s="34">
        <v>51423956</v>
      </c>
      <c r="T516" s="34">
        <v>51423956</v>
      </c>
      <c r="U516" s="34">
        <v>0</v>
      </c>
      <c r="V516" s="34">
        <v>0</v>
      </c>
      <c r="W516" s="34">
        <v>0</v>
      </c>
      <c r="X516" s="34">
        <v>0</v>
      </c>
      <c r="Y516" s="12">
        <f t="shared" si="81"/>
        <v>0.99721385300790721</v>
      </c>
      <c r="Z516" s="12">
        <f t="shared" si="82"/>
        <v>0.99721385300790721</v>
      </c>
      <c r="AA516" s="12">
        <f t="shared" si="83"/>
        <v>2.7861469920927723E-3</v>
      </c>
      <c r="AB516" s="12">
        <f t="shared" si="84"/>
        <v>1</v>
      </c>
    </row>
    <row r="517" spans="1:28" s="17" customFormat="1" ht="58" hidden="1" outlineLevel="4" x14ac:dyDescent="0.35">
      <c r="A517" s="11" t="s">
        <v>280</v>
      </c>
      <c r="B517" s="11" t="s">
        <v>42</v>
      </c>
      <c r="C517" s="11" t="s">
        <v>36</v>
      </c>
      <c r="D517" s="11" t="s">
        <v>37</v>
      </c>
      <c r="E517" s="11" t="s">
        <v>283</v>
      </c>
      <c r="F517" s="11" t="s">
        <v>32</v>
      </c>
      <c r="G517" s="11" t="s">
        <v>39</v>
      </c>
      <c r="H517" s="11" t="s">
        <v>281</v>
      </c>
      <c r="I517" s="11" t="s">
        <v>28</v>
      </c>
      <c r="J517" s="19" t="s">
        <v>381</v>
      </c>
      <c r="K517" s="34">
        <v>46405000000</v>
      </c>
      <c r="L517" s="34">
        <v>50399483033</v>
      </c>
      <c r="M517" s="34">
        <v>0</v>
      </c>
      <c r="N517" s="34">
        <v>0</v>
      </c>
      <c r="O517" s="34">
        <v>50399483033</v>
      </c>
      <c r="P517" s="34">
        <v>0</v>
      </c>
      <c r="Q517" s="34">
        <v>4677857304.2299995</v>
      </c>
      <c r="R517" s="34">
        <v>0</v>
      </c>
      <c r="S517" s="34">
        <v>43281580728.769997</v>
      </c>
      <c r="T517" s="34">
        <v>43281580728.769997</v>
      </c>
      <c r="U517" s="34">
        <v>2440045000</v>
      </c>
      <c r="V517" s="34">
        <v>2440045000</v>
      </c>
      <c r="W517" s="34">
        <v>2405000000</v>
      </c>
      <c r="X517" s="34">
        <v>35045000.000003815</v>
      </c>
      <c r="Y517" s="12">
        <f t="shared" ref="Y517:Y579" si="92">+IF(L517=0,0,S517/L517)</f>
        <v>0.85877033104547074</v>
      </c>
      <c r="Z517" s="12">
        <f t="shared" ref="Z517:Z579" si="93">+IF(O517=0,0,S517/O517)</f>
        <v>0.85877033104547074</v>
      </c>
      <c r="AA517" s="12">
        <f t="shared" ref="AA517:AA579" si="94">(IF(O517=0,0,(P517+Q517+R517)/O517))</f>
        <v>9.2815581087748164E-2</v>
      </c>
      <c r="AB517" s="12">
        <f t="shared" ref="AB517:AB579" si="95">+Z517+AA517</f>
        <v>0.95158591213321886</v>
      </c>
    </row>
    <row r="518" spans="1:28" s="17" customFormat="1" ht="101.5" hidden="1" outlineLevel="4" x14ac:dyDescent="0.35">
      <c r="A518" s="11" t="s">
        <v>280</v>
      </c>
      <c r="B518" s="11" t="s">
        <v>42</v>
      </c>
      <c r="C518" s="11" t="s">
        <v>36</v>
      </c>
      <c r="D518" s="11" t="s">
        <v>37</v>
      </c>
      <c r="E518" s="11" t="s">
        <v>122</v>
      </c>
      <c r="F518" s="11" t="s">
        <v>32</v>
      </c>
      <c r="G518" s="11" t="s">
        <v>39</v>
      </c>
      <c r="H518" s="11" t="s">
        <v>281</v>
      </c>
      <c r="I518" s="11" t="s">
        <v>28</v>
      </c>
      <c r="J518" s="19" t="s">
        <v>382</v>
      </c>
      <c r="K518" s="34">
        <v>17714586829</v>
      </c>
      <c r="L518" s="34">
        <v>17714586829</v>
      </c>
      <c r="M518" s="34">
        <v>0</v>
      </c>
      <c r="N518" s="34">
        <v>0</v>
      </c>
      <c r="O518" s="34">
        <v>17714586829</v>
      </c>
      <c r="P518" s="34">
        <v>0</v>
      </c>
      <c r="Q518" s="34">
        <v>0</v>
      </c>
      <c r="R518" s="34">
        <v>0</v>
      </c>
      <c r="S518" s="34">
        <v>11924912423</v>
      </c>
      <c r="T518" s="34">
        <v>11924912423</v>
      </c>
      <c r="U518" s="34">
        <v>5789674406</v>
      </c>
      <c r="V518" s="34">
        <v>5789674406</v>
      </c>
      <c r="W518" s="34">
        <v>5789674406</v>
      </c>
      <c r="X518" s="34">
        <v>0</v>
      </c>
      <c r="Y518" s="12">
        <f t="shared" si="92"/>
        <v>0.67316909720288232</v>
      </c>
      <c r="Z518" s="12">
        <f t="shared" si="93"/>
        <v>0.67316909720288232</v>
      </c>
      <c r="AA518" s="12">
        <f t="shared" si="94"/>
        <v>0</v>
      </c>
      <c r="AB518" s="12">
        <f t="shared" si="95"/>
        <v>0.67316909720288232</v>
      </c>
    </row>
    <row r="519" spans="1:28" s="17" customFormat="1" ht="72.5" hidden="1" outlineLevel="4" x14ac:dyDescent="0.35">
      <c r="A519" s="11" t="s">
        <v>280</v>
      </c>
      <c r="B519" s="11" t="s">
        <v>42</v>
      </c>
      <c r="C519" s="11" t="s">
        <v>36</v>
      </c>
      <c r="D519" s="11" t="s">
        <v>37</v>
      </c>
      <c r="E519" s="11" t="s">
        <v>284</v>
      </c>
      <c r="F519" s="11" t="s">
        <v>32</v>
      </c>
      <c r="G519" s="11" t="s">
        <v>39</v>
      </c>
      <c r="H519" s="11" t="s">
        <v>281</v>
      </c>
      <c r="I519" s="11" t="s">
        <v>28</v>
      </c>
      <c r="J519" s="19" t="s">
        <v>383</v>
      </c>
      <c r="K519" s="34">
        <v>28698162900</v>
      </c>
      <c r="L519" s="34">
        <v>39480607676.419998</v>
      </c>
      <c r="M519" s="34">
        <v>0</v>
      </c>
      <c r="N519" s="34">
        <v>0</v>
      </c>
      <c r="O519" s="34">
        <v>39480607676.419998</v>
      </c>
      <c r="P519" s="34">
        <v>0</v>
      </c>
      <c r="Q519" s="34">
        <v>0</v>
      </c>
      <c r="R519" s="34">
        <v>0</v>
      </c>
      <c r="S519" s="34">
        <v>31231666786.419998</v>
      </c>
      <c r="T519" s="34">
        <v>31231666786.419998</v>
      </c>
      <c r="U519" s="34">
        <v>8248940890</v>
      </c>
      <c r="V519" s="34">
        <v>8248940890</v>
      </c>
      <c r="W519" s="34">
        <v>0</v>
      </c>
      <c r="X519" s="34">
        <v>8248940890</v>
      </c>
      <c r="Y519" s="12">
        <f t="shared" si="92"/>
        <v>0.79106347709722002</v>
      </c>
      <c r="Z519" s="12">
        <f t="shared" si="93"/>
        <v>0.79106347709722002</v>
      </c>
      <c r="AA519" s="12">
        <f t="shared" si="94"/>
        <v>0</v>
      </c>
      <c r="AB519" s="12">
        <f t="shared" si="95"/>
        <v>0.79106347709722002</v>
      </c>
    </row>
    <row r="520" spans="1:28" s="17" customFormat="1" ht="87" hidden="1" outlineLevel="4" x14ac:dyDescent="0.35">
      <c r="A520" s="11" t="s">
        <v>280</v>
      </c>
      <c r="B520" s="11" t="s">
        <v>42</v>
      </c>
      <c r="C520" s="11" t="s">
        <v>36</v>
      </c>
      <c r="D520" s="11" t="s">
        <v>37</v>
      </c>
      <c r="E520" s="11" t="s">
        <v>285</v>
      </c>
      <c r="F520" s="11" t="s">
        <v>32</v>
      </c>
      <c r="G520" s="11" t="s">
        <v>39</v>
      </c>
      <c r="H520" s="11" t="s">
        <v>281</v>
      </c>
      <c r="I520" s="11" t="s">
        <v>28</v>
      </c>
      <c r="J520" s="19" t="s">
        <v>384</v>
      </c>
      <c r="K520" s="34">
        <v>12254036500</v>
      </c>
      <c r="L520" s="34">
        <v>12575061439</v>
      </c>
      <c r="M520" s="34">
        <v>0</v>
      </c>
      <c r="N520" s="34">
        <v>0</v>
      </c>
      <c r="O520" s="34">
        <v>12575061439</v>
      </c>
      <c r="P520" s="34">
        <v>0</v>
      </c>
      <c r="Q520" s="34">
        <v>0</v>
      </c>
      <c r="R520" s="34">
        <v>0</v>
      </c>
      <c r="S520" s="34">
        <v>12515783390</v>
      </c>
      <c r="T520" s="34">
        <v>12515783390</v>
      </c>
      <c r="U520" s="34">
        <v>59278049</v>
      </c>
      <c r="V520" s="34">
        <v>59278049</v>
      </c>
      <c r="W520" s="34">
        <v>0</v>
      </c>
      <c r="X520" s="34">
        <v>59278049</v>
      </c>
      <c r="Y520" s="12">
        <f t="shared" si="92"/>
        <v>0.99528606287233268</v>
      </c>
      <c r="Z520" s="12">
        <f t="shared" si="93"/>
        <v>0.99528606287233268</v>
      </c>
      <c r="AA520" s="12">
        <f t="shared" si="94"/>
        <v>0</v>
      </c>
      <c r="AB520" s="12">
        <f t="shared" si="95"/>
        <v>0.99528606287233268</v>
      </c>
    </row>
    <row r="521" spans="1:28" s="17" customFormat="1" ht="72.5" hidden="1" outlineLevel="4" x14ac:dyDescent="0.35">
      <c r="A521" s="11" t="s">
        <v>280</v>
      </c>
      <c r="B521" s="11" t="s">
        <v>42</v>
      </c>
      <c r="C521" s="11" t="s">
        <v>36</v>
      </c>
      <c r="D521" s="11" t="s">
        <v>37</v>
      </c>
      <c r="E521" s="11" t="s">
        <v>286</v>
      </c>
      <c r="F521" s="11" t="s">
        <v>32</v>
      </c>
      <c r="G521" s="11" t="s">
        <v>39</v>
      </c>
      <c r="H521" s="11" t="s">
        <v>281</v>
      </c>
      <c r="I521" s="11" t="s">
        <v>28</v>
      </c>
      <c r="J521" s="19" t="s">
        <v>385</v>
      </c>
      <c r="K521" s="34">
        <v>50000000000</v>
      </c>
      <c r="L521" s="34">
        <v>38795311190.580002</v>
      </c>
      <c r="M521" s="34">
        <v>0</v>
      </c>
      <c r="N521" s="34">
        <v>0</v>
      </c>
      <c r="O521" s="34">
        <v>38795311190.580002</v>
      </c>
      <c r="P521" s="34">
        <v>0</v>
      </c>
      <c r="Q521" s="34">
        <v>1546260.53</v>
      </c>
      <c r="R521" s="34">
        <v>0</v>
      </c>
      <c r="S521" s="34">
        <v>38793764930.050003</v>
      </c>
      <c r="T521" s="34">
        <v>38785384455.470001</v>
      </c>
      <c r="U521" s="34">
        <v>0</v>
      </c>
      <c r="V521" s="34">
        <v>0</v>
      </c>
      <c r="W521" s="34">
        <v>0</v>
      </c>
      <c r="X521" s="34">
        <v>0</v>
      </c>
      <c r="Y521" s="12">
        <f t="shared" si="92"/>
        <v>0.99996014310795434</v>
      </c>
      <c r="Z521" s="12">
        <f t="shared" si="93"/>
        <v>0.99996014310795434</v>
      </c>
      <c r="AA521" s="12">
        <f t="shared" si="94"/>
        <v>3.9856892045641123E-5</v>
      </c>
      <c r="AB521" s="12">
        <f t="shared" si="95"/>
        <v>1</v>
      </c>
    </row>
    <row r="522" spans="1:28" s="17" customFormat="1" ht="87" hidden="1" outlineLevel="4" x14ac:dyDescent="0.35">
      <c r="A522" s="11" t="s">
        <v>280</v>
      </c>
      <c r="B522" s="11" t="s">
        <v>42</v>
      </c>
      <c r="C522" s="11" t="s">
        <v>36</v>
      </c>
      <c r="D522" s="11" t="s">
        <v>37</v>
      </c>
      <c r="E522" s="11" t="s">
        <v>287</v>
      </c>
      <c r="F522" s="11" t="s">
        <v>32</v>
      </c>
      <c r="G522" s="11" t="s">
        <v>39</v>
      </c>
      <c r="H522" s="11" t="s">
        <v>281</v>
      </c>
      <c r="I522" s="11" t="s">
        <v>28</v>
      </c>
      <c r="J522" s="19" t="s">
        <v>386</v>
      </c>
      <c r="K522" s="34">
        <v>272712000</v>
      </c>
      <c r="L522" s="34">
        <v>272712000</v>
      </c>
      <c r="M522" s="34">
        <v>0</v>
      </c>
      <c r="N522" s="34">
        <v>0</v>
      </c>
      <c r="O522" s="34">
        <v>272712000</v>
      </c>
      <c r="P522" s="34">
        <v>0</v>
      </c>
      <c r="Q522" s="34">
        <v>1979238.01</v>
      </c>
      <c r="R522" s="34">
        <v>0</v>
      </c>
      <c r="S522" s="34">
        <v>270732761.99000001</v>
      </c>
      <c r="T522" s="34">
        <v>270732761.99000001</v>
      </c>
      <c r="U522" s="34">
        <v>0</v>
      </c>
      <c r="V522" s="34">
        <v>0</v>
      </c>
      <c r="W522" s="34">
        <v>0</v>
      </c>
      <c r="X522" s="34">
        <v>0</v>
      </c>
      <c r="Y522" s="12">
        <f t="shared" si="92"/>
        <v>0.99274238753703548</v>
      </c>
      <c r="Z522" s="12">
        <f t="shared" si="93"/>
        <v>0.99274238753703548</v>
      </c>
      <c r="AA522" s="12">
        <f t="shared" si="94"/>
        <v>7.257612462964593E-3</v>
      </c>
      <c r="AB522" s="12">
        <f t="shared" si="95"/>
        <v>1</v>
      </c>
    </row>
    <row r="523" spans="1:28" s="17" customFormat="1" ht="87" hidden="1" outlineLevel="4" x14ac:dyDescent="0.35">
      <c r="A523" s="11" t="s">
        <v>280</v>
      </c>
      <c r="B523" s="11" t="s">
        <v>42</v>
      </c>
      <c r="C523" s="11" t="s">
        <v>36</v>
      </c>
      <c r="D523" s="11" t="s">
        <v>37</v>
      </c>
      <c r="E523" s="11" t="s">
        <v>288</v>
      </c>
      <c r="F523" s="11" t="s">
        <v>32</v>
      </c>
      <c r="G523" s="11" t="s">
        <v>39</v>
      </c>
      <c r="H523" s="11" t="s">
        <v>281</v>
      </c>
      <c r="I523" s="11" t="s">
        <v>28</v>
      </c>
      <c r="J523" s="19" t="s">
        <v>387</v>
      </c>
      <c r="K523" s="34">
        <v>11000000000</v>
      </c>
      <c r="L523" s="34">
        <v>11000000000</v>
      </c>
      <c r="M523" s="34">
        <v>0</v>
      </c>
      <c r="N523" s="34">
        <v>0</v>
      </c>
      <c r="O523" s="34">
        <v>11000000000</v>
      </c>
      <c r="P523" s="34">
        <v>0</v>
      </c>
      <c r="Q523" s="34">
        <v>3891448703.8200002</v>
      </c>
      <c r="R523" s="34">
        <v>0</v>
      </c>
      <c r="S523" s="34">
        <v>7108551296.1800003</v>
      </c>
      <c r="T523" s="34">
        <v>7106766774.9200001</v>
      </c>
      <c r="U523" s="34">
        <v>0</v>
      </c>
      <c r="V523" s="34">
        <v>0</v>
      </c>
      <c r="W523" s="34">
        <v>0</v>
      </c>
      <c r="X523" s="34">
        <v>0</v>
      </c>
      <c r="Y523" s="12">
        <f t="shared" si="92"/>
        <v>0.64623193601636364</v>
      </c>
      <c r="Z523" s="12">
        <f t="shared" si="93"/>
        <v>0.64623193601636364</v>
      </c>
      <c r="AA523" s="12">
        <f t="shared" si="94"/>
        <v>0.35376806398363636</v>
      </c>
      <c r="AB523" s="12">
        <f t="shared" si="95"/>
        <v>1</v>
      </c>
    </row>
    <row r="524" spans="1:28" s="17" customFormat="1" ht="101.5" hidden="1" outlineLevel="4" x14ac:dyDescent="0.35">
      <c r="A524" s="11" t="s">
        <v>280</v>
      </c>
      <c r="B524" s="11" t="s">
        <v>42</v>
      </c>
      <c r="C524" s="11" t="s">
        <v>36</v>
      </c>
      <c r="D524" s="11" t="s">
        <v>37</v>
      </c>
      <c r="E524" s="11" t="s">
        <v>289</v>
      </c>
      <c r="F524" s="11" t="s">
        <v>32</v>
      </c>
      <c r="G524" s="11" t="s">
        <v>39</v>
      </c>
      <c r="H524" s="11" t="s">
        <v>281</v>
      </c>
      <c r="I524" s="11" t="s">
        <v>28</v>
      </c>
      <c r="J524" s="19" t="s">
        <v>388</v>
      </c>
      <c r="K524" s="34">
        <v>698259184</v>
      </c>
      <c r="L524" s="34">
        <v>698259184</v>
      </c>
      <c r="M524" s="34">
        <v>0</v>
      </c>
      <c r="N524" s="34">
        <v>0</v>
      </c>
      <c r="O524" s="34">
        <v>698259184</v>
      </c>
      <c r="P524" s="34">
        <v>0</v>
      </c>
      <c r="Q524" s="34">
        <v>116376534</v>
      </c>
      <c r="R524" s="34">
        <v>0</v>
      </c>
      <c r="S524" s="34">
        <v>581882650</v>
      </c>
      <c r="T524" s="34">
        <v>581882650</v>
      </c>
      <c r="U524" s="34">
        <v>0</v>
      </c>
      <c r="V524" s="34">
        <v>0</v>
      </c>
      <c r="W524" s="34">
        <v>0</v>
      </c>
      <c r="X524" s="34">
        <v>0</v>
      </c>
      <c r="Y524" s="12">
        <f t="shared" si="92"/>
        <v>0.83333332855955677</v>
      </c>
      <c r="Z524" s="12">
        <f t="shared" si="93"/>
        <v>0.83333332855955677</v>
      </c>
      <c r="AA524" s="12">
        <f t="shared" si="94"/>
        <v>0.16666667144044323</v>
      </c>
      <c r="AB524" s="12">
        <f t="shared" si="95"/>
        <v>1</v>
      </c>
    </row>
    <row r="525" spans="1:28" s="17" customFormat="1" ht="116" hidden="1" outlineLevel="4" x14ac:dyDescent="0.35">
      <c r="A525" s="11" t="s">
        <v>280</v>
      </c>
      <c r="B525" s="11" t="s">
        <v>42</v>
      </c>
      <c r="C525" s="11" t="s">
        <v>36</v>
      </c>
      <c r="D525" s="11" t="s">
        <v>37</v>
      </c>
      <c r="E525" s="11" t="s">
        <v>136</v>
      </c>
      <c r="F525" s="11" t="s">
        <v>32</v>
      </c>
      <c r="G525" s="11" t="s">
        <v>39</v>
      </c>
      <c r="H525" s="11" t="s">
        <v>281</v>
      </c>
      <c r="I525" s="11" t="s">
        <v>28</v>
      </c>
      <c r="J525" s="19" t="s">
        <v>389</v>
      </c>
      <c r="K525" s="34">
        <v>100000000</v>
      </c>
      <c r="L525" s="34">
        <v>100000000</v>
      </c>
      <c r="M525" s="34">
        <v>0</v>
      </c>
      <c r="N525" s="34">
        <v>0</v>
      </c>
      <c r="O525" s="34">
        <v>100000000</v>
      </c>
      <c r="P525" s="34">
        <v>0</v>
      </c>
      <c r="Q525" s="34">
        <v>0</v>
      </c>
      <c r="R525" s="34">
        <v>0</v>
      </c>
      <c r="S525" s="34">
        <v>100000000</v>
      </c>
      <c r="T525" s="34">
        <v>100000000</v>
      </c>
      <c r="U525" s="34">
        <v>0</v>
      </c>
      <c r="V525" s="34">
        <v>0</v>
      </c>
      <c r="W525" s="34">
        <v>0</v>
      </c>
      <c r="X525" s="34">
        <v>0</v>
      </c>
      <c r="Y525" s="12">
        <f t="shared" si="92"/>
        <v>1</v>
      </c>
      <c r="Z525" s="12">
        <f t="shared" si="93"/>
        <v>1</v>
      </c>
      <c r="AA525" s="12">
        <f t="shared" si="94"/>
        <v>0</v>
      </c>
      <c r="AB525" s="12">
        <f t="shared" si="95"/>
        <v>1</v>
      </c>
    </row>
    <row r="526" spans="1:28" s="17" customFormat="1" ht="101.5" hidden="1" outlineLevel="4" x14ac:dyDescent="0.35">
      <c r="A526" s="11" t="s">
        <v>280</v>
      </c>
      <c r="B526" s="11" t="s">
        <v>42</v>
      </c>
      <c r="C526" s="11" t="s">
        <v>36</v>
      </c>
      <c r="D526" s="11" t="s">
        <v>37</v>
      </c>
      <c r="E526" s="11" t="s">
        <v>290</v>
      </c>
      <c r="F526" s="11" t="s">
        <v>32</v>
      </c>
      <c r="G526" s="11" t="s">
        <v>39</v>
      </c>
      <c r="H526" s="11" t="s">
        <v>281</v>
      </c>
      <c r="I526" s="11" t="s">
        <v>28</v>
      </c>
      <c r="J526" s="19" t="s">
        <v>390</v>
      </c>
      <c r="K526" s="34">
        <v>87806632</v>
      </c>
      <c r="L526" s="34">
        <v>37806632</v>
      </c>
      <c r="M526" s="34">
        <v>0</v>
      </c>
      <c r="N526" s="34">
        <v>0</v>
      </c>
      <c r="O526" s="34">
        <v>37806632</v>
      </c>
      <c r="P526" s="34">
        <v>0</v>
      </c>
      <c r="Q526" s="34">
        <v>12391998.289999999</v>
      </c>
      <c r="R526" s="34">
        <v>0</v>
      </c>
      <c r="S526" s="34">
        <v>25414633.710000001</v>
      </c>
      <c r="T526" s="34">
        <v>25414633.710000001</v>
      </c>
      <c r="U526" s="34">
        <v>0</v>
      </c>
      <c r="V526" s="34">
        <v>0</v>
      </c>
      <c r="W526" s="34">
        <v>0</v>
      </c>
      <c r="X526" s="34">
        <v>0</v>
      </c>
      <c r="Y526" s="12">
        <f t="shared" si="92"/>
        <v>0.67222686511721019</v>
      </c>
      <c r="Z526" s="12">
        <f t="shared" si="93"/>
        <v>0.67222686511721019</v>
      </c>
      <c r="AA526" s="12">
        <f t="shared" si="94"/>
        <v>0.32777313488278986</v>
      </c>
      <c r="AB526" s="12">
        <f t="shared" si="95"/>
        <v>1</v>
      </c>
    </row>
    <row r="527" spans="1:28" s="17" customFormat="1" ht="145" hidden="1" outlineLevel="4" x14ac:dyDescent="0.35">
      <c r="A527" s="11" t="s">
        <v>280</v>
      </c>
      <c r="B527" s="11" t="s">
        <v>42</v>
      </c>
      <c r="C527" s="11" t="s">
        <v>36</v>
      </c>
      <c r="D527" s="11" t="s">
        <v>37</v>
      </c>
      <c r="E527" s="11" t="s">
        <v>140</v>
      </c>
      <c r="F527" s="11" t="s">
        <v>32</v>
      </c>
      <c r="G527" s="11" t="s">
        <v>39</v>
      </c>
      <c r="H527" s="11" t="s">
        <v>281</v>
      </c>
      <c r="I527" s="11" t="s">
        <v>28</v>
      </c>
      <c r="J527" s="19" t="s">
        <v>391</v>
      </c>
      <c r="K527" s="34">
        <v>1617495395</v>
      </c>
      <c r="L527" s="34">
        <v>1617495395</v>
      </c>
      <c r="M527" s="34">
        <v>0</v>
      </c>
      <c r="N527" s="34">
        <v>0</v>
      </c>
      <c r="O527" s="34">
        <v>1617495395</v>
      </c>
      <c r="P527" s="34">
        <v>0</v>
      </c>
      <c r="Q527" s="34">
        <v>269582595</v>
      </c>
      <c r="R527" s="34">
        <v>0</v>
      </c>
      <c r="S527" s="34">
        <v>1347912800</v>
      </c>
      <c r="T527" s="34">
        <v>1347912800</v>
      </c>
      <c r="U527" s="34">
        <v>0</v>
      </c>
      <c r="V527" s="34">
        <v>0</v>
      </c>
      <c r="W527" s="34">
        <v>0</v>
      </c>
      <c r="X527" s="34">
        <v>0</v>
      </c>
      <c r="Y527" s="12">
        <f t="shared" si="92"/>
        <v>0.83333331530133969</v>
      </c>
      <c r="Z527" s="12">
        <f t="shared" si="93"/>
        <v>0.83333331530133969</v>
      </c>
      <c r="AA527" s="12">
        <f t="shared" si="94"/>
        <v>0.16666668469866031</v>
      </c>
      <c r="AB527" s="12">
        <f t="shared" si="95"/>
        <v>1</v>
      </c>
    </row>
    <row r="528" spans="1:28" s="17" customFormat="1" ht="72.5" hidden="1" outlineLevel="4" x14ac:dyDescent="0.35">
      <c r="A528" s="11" t="s">
        <v>280</v>
      </c>
      <c r="B528" s="11" t="s">
        <v>42</v>
      </c>
      <c r="C528" s="11" t="s">
        <v>36</v>
      </c>
      <c r="D528" s="11" t="s">
        <v>37</v>
      </c>
      <c r="E528" s="11" t="s">
        <v>124</v>
      </c>
      <c r="F528" s="11" t="s">
        <v>32</v>
      </c>
      <c r="G528" s="11" t="s">
        <v>39</v>
      </c>
      <c r="H528" s="11" t="s">
        <v>281</v>
      </c>
      <c r="I528" s="11" t="s">
        <v>28</v>
      </c>
      <c r="J528" s="19" t="s">
        <v>392</v>
      </c>
      <c r="K528" s="34">
        <v>65978249</v>
      </c>
      <c r="L528" s="34">
        <v>114410618</v>
      </c>
      <c r="M528" s="34">
        <v>0</v>
      </c>
      <c r="N528" s="34">
        <v>0</v>
      </c>
      <c r="O528" s="34">
        <v>114410618</v>
      </c>
      <c r="P528" s="34">
        <v>0</v>
      </c>
      <c r="Q528" s="34">
        <v>49690259</v>
      </c>
      <c r="R528" s="34">
        <v>0</v>
      </c>
      <c r="S528" s="34">
        <v>64720359</v>
      </c>
      <c r="T528" s="34">
        <v>64720359</v>
      </c>
      <c r="U528" s="34">
        <v>0</v>
      </c>
      <c r="V528" s="34">
        <v>0</v>
      </c>
      <c r="W528" s="34">
        <v>0</v>
      </c>
      <c r="X528" s="34">
        <v>0</v>
      </c>
      <c r="Y528" s="12">
        <f t="shared" si="92"/>
        <v>0.5656848999801749</v>
      </c>
      <c r="Z528" s="12">
        <f t="shared" si="93"/>
        <v>0.5656848999801749</v>
      </c>
      <c r="AA528" s="12">
        <f t="shared" si="94"/>
        <v>0.4343151000198251</v>
      </c>
      <c r="AB528" s="12">
        <f t="shared" si="95"/>
        <v>1</v>
      </c>
    </row>
    <row r="529" spans="1:28" s="17" customFormat="1" ht="101.5" hidden="1" outlineLevel="4" x14ac:dyDescent="0.35">
      <c r="A529" s="11" t="s">
        <v>280</v>
      </c>
      <c r="B529" s="11" t="s">
        <v>42</v>
      </c>
      <c r="C529" s="11" t="s">
        <v>36</v>
      </c>
      <c r="D529" s="11" t="s">
        <v>291</v>
      </c>
      <c r="E529" s="11" t="s">
        <v>31</v>
      </c>
      <c r="F529" s="11" t="s">
        <v>32</v>
      </c>
      <c r="G529" s="11" t="s">
        <v>132</v>
      </c>
      <c r="H529" s="11" t="s">
        <v>281</v>
      </c>
      <c r="I529" s="11" t="s">
        <v>28</v>
      </c>
      <c r="J529" s="19" t="s">
        <v>393</v>
      </c>
      <c r="K529" s="34">
        <v>5103470151</v>
      </c>
      <c r="L529" s="34">
        <v>5140014857</v>
      </c>
      <c r="M529" s="34">
        <v>0</v>
      </c>
      <c r="N529" s="34">
        <v>0</v>
      </c>
      <c r="O529" s="34">
        <v>5140014857</v>
      </c>
      <c r="P529" s="34">
        <v>0</v>
      </c>
      <c r="Q529" s="34">
        <v>1069719291</v>
      </c>
      <c r="R529" s="34">
        <v>0</v>
      </c>
      <c r="S529" s="34">
        <v>4033750860</v>
      </c>
      <c r="T529" s="34">
        <v>4029473480</v>
      </c>
      <c r="U529" s="34">
        <v>36544706</v>
      </c>
      <c r="V529" s="34">
        <v>36544706</v>
      </c>
      <c r="W529" s="34">
        <v>0</v>
      </c>
      <c r="X529" s="34">
        <v>36544706</v>
      </c>
      <c r="Y529" s="12">
        <f t="shared" si="92"/>
        <v>0.78477416354285068</v>
      </c>
      <c r="Z529" s="12">
        <f t="shared" si="93"/>
        <v>0.78477416354285068</v>
      </c>
      <c r="AA529" s="12">
        <f t="shared" si="94"/>
        <v>0.2081159920273748</v>
      </c>
      <c r="AB529" s="12">
        <f t="shared" si="95"/>
        <v>0.99289015557022542</v>
      </c>
    </row>
    <row r="530" spans="1:28" s="17" customFormat="1" ht="29" hidden="1" outlineLevel="4" x14ac:dyDescent="0.35">
      <c r="A530" s="11" t="s">
        <v>280</v>
      </c>
      <c r="B530" s="11" t="s">
        <v>42</v>
      </c>
      <c r="C530" s="11" t="s">
        <v>36</v>
      </c>
      <c r="D530" s="11" t="s">
        <v>131</v>
      </c>
      <c r="E530" s="11" t="s">
        <v>31</v>
      </c>
      <c r="F530" s="11" t="s">
        <v>32</v>
      </c>
      <c r="G530" s="11" t="s">
        <v>132</v>
      </c>
      <c r="H530" s="11" t="s">
        <v>281</v>
      </c>
      <c r="I530" s="11" t="s">
        <v>28</v>
      </c>
      <c r="J530" s="19" t="s">
        <v>133</v>
      </c>
      <c r="K530" s="34">
        <v>4015962</v>
      </c>
      <c r="L530" s="34">
        <v>7215962</v>
      </c>
      <c r="M530" s="34">
        <v>0</v>
      </c>
      <c r="N530" s="34">
        <v>0</v>
      </c>
      <c r="O530" s="34">
        <v>7215962</v>
      </c>
      <c r="P530" s="34">
        <v>0</v>
      </c>
      <c r="Q530" s="34">
        <v>0</v>
      </c>
      <c r="R530" s="34">
        <v>0</v>
      </c>
      <c r="S530" s="34">
        <v>2116742.58</v>
      </c>
      <c r="T530" s="34">
        <v>2116742.58</v>
      </c>
      <c r="U530" s="34">
        <v>5099219.42</v>
      </c>
      <c r="V530" s="34">
        <v>5099219.42</v>
      </c>
      <c r="W530" s="34">
        <v>0</v>
      </c>
      <c r="X530" s="34">
        <v>5099219.42</v>
      </c>
      <c r="Y530" s="12">
        <f t="shared" si="92"/>
        <v>0.29334170274178273</v>
      </c>
      <c r="Z530" s="12">
        <f t="shared" si="93"/>
        <v>0.29334170274178273</v>
      </c>
      <c r="AA530" s="12">
        <f t="shared" si="94"/>
        <v>0</v>
      </c>
      <c r="AB530" s="12">
        <f t="shared" si="95"/>
        <v>0.29334170274178273</v>
      </c>
    </row>
    <row r="531" spans="1:28" s="17" customFormat="1" hidden="1" outlineLevel="3" x14ac:dyDescent="0.35">
      <c r="A531" s="45"/>
      <c r="B531" s="45"/>
      <c r="C531" s="45" t="s">
        <v>492</v>
      </c>
      <c r="D531" s="45"/>
      <c r="E531" s="45"/>
      <c r="F531" s="45"/>
      <c r="G531" s="45"/>
      <c r="H531" s="45"/>
      <c r="I531" s="45"/>
      <c r="J531" s="46"/>
      <c r="K531" s="47">
        <f t="shared" ref="K531:X531" si="96">SUBTOTAL(9,K512:K530)</f>
        <v>257098012569</v>
      </c>
      <c r="L531" s="47">
        <f t="shared" si="96"/>
        <v>260980856618</v>
      </c>
      <c r="M531" s="47">
        <f t="shared" si="96"/>
        <v>0</v>
      </c>
      <c r="N531" s="47">
        <f t="shared" si="96"/>
        <v>0</v>
      </c>
      <c r="O531" s="47">
        <f t="shared" si="96"/>
        <v>260980856618</v>
      </c>
      <c r="P531" s="47">
        <f t="shared" si="96"/>
        <v>0</v>
      </c>
      <c r="Q531" s="47">
        <f t="shared" si="96"/>
        <v>22637966018.789997</v>
      </c>
      <c r="R531" s="47">
        <f t="shared" si="96"/>
        <v>0</v>
      </c>
      <c r="S531" s="47">
        <f t="shared" si="96"/>
        <v>214053308328.78992</v>
      </c>
      <c r="T531" s="47">
        <f t="shared" si="96"/>
        <v>214038865952.94995</v>
      </c>
      <c r="U531" s="47">
        <f t="shared" si="96"/>
        <v>24289582270.419998</v>
      </c>
      <c r="V531" s="47">
        <f t="shared" si="96"/>
        <v>24289582270.419998</v>
      </c>
      <c r="W531" s="47">
        <f t="shared" si="96"/>
        <v>15904674406</v>
      </c>
      <c r="X531" s="47">
        <f t="shared" si="96"/>
        <v>8384907864.4200039</v>
      </c>
      <c r="Y531" s="48">
        <f t="shared" si="92"/>
        <v>0.82018777584940505</v>
      </c>
      <c r="Z531" s="48">
        <f t="shared" si="93"/>
        <v>0.82018777584940505</v>
      </c>
      <c r="AA531" s="48">
        <f t="shared" si="94"/>
        <v>8.6741864181729578E-2</v>
      </c>
      <c r="AB531" s="48">
        <f t="shared" si="95"/>
        <v>0.90692964003113463</v>
      </c>
    </row>
    <row r="532" spans="1:28" s="17" customFormat="1" ht="72.5" hidden="1" outlineLevel="4" x14ac:dyDescent="0.35">
      <c r="A532" s="11" t="s">
        <v>280</v>
      </c>
      <c r="B532" s="11" t="s">
        <v>42</v>
      </c>
      <c r="C532" s="11" t="s">
        <v>146</v>
      </c>
      <c r="D532" s="11" t="s">
        <v>147</v>
      </c>
      <c r="E532" s="11" t="s">
        <v>117</v>
      </c>
      <c r="F532" s="11" t="s">
        <v>41</v>
      </c>
      <c r="G532" s="11" t="s">
        <v>148</v>
      </c>
      <c r="H532" s="11" t="s">
        <v>281</v>
      </c>
      <c r="I532" s="11" t="s">
        <v>28</v>
      </c>
      <c r="J532" s="19" t="s">
        <v>394</v>
      </c>
      <c r="K532" s="34">
        <v>850000000</v>
      </c>
      <c r="L532" s="34">
        <v>858470000</v>
      </c>
      <c r="M532" s="34">
        <v>0</v>
      </c>
      <c r="N532" s="34">
        <v>0</v>
      </c>
      <c r="O532" s="34">
        <v>858470000</v>
      </c>
      <c r="P532" s="34">
        <v>0</v>
      </c>
      <c r="Q532" s="34">
        <v>57661009.579999998</v>
      </c>
      <c r="R532" s="34">
        <v>0</v>
      </c>
      <c r="S532" s="34">
        <v>800808990.41999996</v>
      </c>
      <c r="T532" s="34">
        <v>800808990.41999996</v>
      </c>
      <c r="U532" s="34">
        <v>0</v>
      </c>
      <c r="V532" s="34">
        <v>0</v>
      </c>
      <c r="W532" s="34">
        <v>0</v>
      </c>
      <c r="X532" s="34">
        <v>0</v>
      </c>
      <c r="Y532" s="12">
        <f t="shared" si="92"/>
        <v>0.9328328193413864</v>
      </c>
      <c r="Z532" s="12">
        <f t="shared" si="93"/>
        <v>0.9328328193413864</v>
      </c>
      <c r="AA532" s="12">
        <f t="shared" si="94"/>
        <v>6.7167180658613573E-2</v>
      </c>
      <c r="AB532" s="12">
        <f t="shared" si="95"/>
        <v>1</v>
      </c>
    </row>
    <row r="533" spans="1:28" s="17" customFormat="1" ht="101.5" hidden="1" outlineLevel="4" x14ac:dyDescent="0.35">
      <c r="A533" s="11" t="s">
        <v>280</v>
      </c>
      <c r="B533" s="11" t="s">
        <v>42</v>
      </c>
      <c r="C533" s="11" t="s">
        <v>146</v>
      </c>
      <c r="D533" s="11" t="s">
        <v>147</v>
      </c>
      <c r="E533" s="11" t="s">
        <v>245</v>
      </c>
      <c r="F533" s="11" t="s">
        <v>41</v>
      </c>
      <c r="G533" s="11" t="s">
        <v>148</v>
      </c>
      <c r="H533" s="11" t="s">
        <v>281</v>
      </c>
      <c r="I533" s="11" t="s">
        <v>28</v>
      </c>
      <c r="J533" s="19" t="s">
        <v>395</v>
      </c>
      <c r="K533" s="34">
        <v>26000000</v>
      </c>
      <c r="L533" s="34">
        <v>17530000</v>
      </c>
      <c r="M533" s="34">
        <v>0</v>
      </c>
      <c r="N533" s="34">
        <v>0</v>
      </c>
      <c r="O533" s="34">
        <v>17530000</v>
      </c>
      <c r="P533" s="34">
        <v>0</v>
      </c>
      <c r="Q533" s="34">
        <v>1035000</v>
      </c>
      <c r="R533" s="34">
        <v>0</v>
      </c>
      <c r="S533" s="34">
        <v>16495000</v>
      </c>
      <c r="T533" s="34">
        <v>16495000</v>
      </c>
      <c r="U533" s="34">
        <v>0</v>
      </c>
      <c r="V533" s="34">
        <v>0</v>
      </c>
      <c r="W533" s="34">
        <v>0</v>
      </c>
      <c r="X533" s="34">
        <v>0</v>
      </c>
      <c r="Y533" s="12">
        <f t="shared" si="92"/>
        <v>0.94095835710211062</v>
      </c>
      <c r="Z533" s="12">
        <f t="shared" si="93"/>
        <v>0.94095835710211062</v>
      </c>
      <c r="AA533" s="12">
        <f t="shared" si="94"/>
        <v>5.9041642897889331E-2</v>
      </c>
      <c r="AB533" s="12">
        <f t="shared" si="95"/>
        <v>1</v>
      </c>
    </row>
    <row r="534" spans="1:28" s="17" customFormat="1" hidden="1" outlineLevel="3" x14ac:dyDescent="0.35">
      <c r="A534" s="45"/>
      <c r="B534" s="45"/>
      <c r="C534" s="45" t="s">
        <v>493</v>
      </c>
      <c r="D534" s="45"/>
      <c r="E534" s="45"/>
      <c r="F534" s="45"/>
      <c r="G534" s="45"/>
      <c r="H534" s="45"/>
      <c r="I534" s="45"/>
      <c r="J534" s="46"/>
      <c r="K534" s="47">
        <f t="shared" ref="K534:X534" si="97">SUBTOTAL(9,K532:K533)</f>
        <v>876000000</v>
      </c>
      <c r="L534" s="47">
        <f t="shared" si="97"/>
        <v>876000000</v>
      </c>
      <c r="M534" s="47">
        <f t="shared" si="97"/>
        <v>0</v>
      </c>
      <c r="N534" s="47">
        <f t="shared" si="97"/>
        <v>0</v>
      </c>
      <c r="O534" s="47">
        <f t="shared" si="97"/>
        <v>876000000</v>
      </c>
      <c r="P534" s="47">
        <f t="shared" si="97"/>
        <v>0</v>
      </c>
      <c r="Q534" s="47">
        <f t="shared" si="97"/>
        <v>58696009.579999998</v>
      </c>
      <c r="R534" s="47">
        <f t="shared" si="97"/>
        <v>0</v>
      </c>
      <c r="S534" s="47">
        <f t="shared" si="97"/>
        <v>817303990.41999996</v>
      </c>
      <c r="T534" s="47">
        <f t="shared" si="97"/>
        <v>817303990.41999996</v>
      </c>
      <c r="U534" s="47">
        <f t="shared" si="97"/>
        <v>0</v>
      </c>
      <c r="V534" s="47">
        <f t="shared" si="97"/>
        <v>0</v>
      </c>
      <c r="W534" s="47">
        <f t="shared" si="97"/>
        <v>0</v>
      </c>
      <c r="X534" s="47">
        <f t="shared" si="97"/>
        <v>0</v>
      </c>
      <c r="Y534" s="48">
        <f t="shared" si="92"/>
        <v>0.93299542285388126</v>
      </c>
      <c r="Z534" s="48">
        <f t="shared" si="93"/>
        <v>0.93299542285388126</v>
      </c>
      <c r="AA534" s="48">
        <f t="shared" si="94"/>
        <v>6.7004577146118724E-2</v>
      </c>
      <c r="AB534" s="48">
        <f t="shared" si="95"/>
        <v>1</v>
      </c>
    </row>
    <row r="535" spans="1:28" s="17" customFormat="1" outlineLevel="1" collapsed="1" x14ac:dyDescent="0.35">
      <c r="A535" s="41" t="s">
        <v>480</v>
      </c>
      <c r="B535" s="41"/>
      <c r="C535" s="41"/>
      <c r="D535" s="41"/>
      <c r="E535" s="41"/>
      <c r="F535" s="41"/>
      <c r="G535" s="41"/>
      <c r="H535" s="41"/>
      <c r="I535" s="41"/>
      <c r="J535" s="42"/>
      <c r="K535" s="43">
        <f t="shared" ref="K535:X535" si="98">SUBTOTAL(9,K490:K533)</f>
        <v>260117864202</v>
      </c>
      <c r="L535" s="43">
        <f t="shared" si="98"/>
        <v>263732579818.41003</v>
      </c>
      <c r="M535" s="43">
        <f t="shared" si="98"/>
        <v>0</v>
      </c>
      <c r="N535" s="43">
        <f t="shared" si="98"/>
        <v>0</v>
      </c>
      <c r="O535" s="43">
        <f t="shared" si="98"/>
        <v>263732579818.41003</v>
      </c>
      <c r="P535" s="43">
        <f t="shared" si="98"/>
        <v>356090800</v>
      </c>
      <c r="Q535" s="43">
        <f t="shared" si="98"/>
        <v>22784560047.5</v>
      </c>
      <c r="R535" s="43">
        <f t="shared" si="98"/>
        <v>2724672</v>
      </c>
      <c r="S535" s="43">
        <f t="shared" si="98"/>
        <v>215898332260.99997</v>
      </c>
      <c r="T535" s="43">
        <f t="shared" si="98"/>
        <v>215883889885.16</v>
      </c>
      <c r="U535" s="43">
        <f t="shared" si="98"/>
        <v>24690872037.909996</v>
      </c>
      <c r="V535" s="43">
        <f t="shared" si="98"/>
        <v>24690872037.909996</v>
      </c>
      <c r="W535" s="43">
        <f t="shared" si="98"/>
        <v>15904674406</v>
      </c>
      <c r="X535" s="43">
        <f t="shared" si="98"/>
        <v>8786197631.9100037</v>
      </c>
      <c r="Y535" s="44">
        <f t="shared" si="92"/>
        <v>0.81862594454448601</v>
      </c>
      <c r="Z535" s="44">
        <f t="shared" si="93"/>
        <v>0.81862594454448601</v>
      </c>
      <c r="AA535" s="44">
        <f t="shared" si="94"/>
        <v>8.7753191264557065E-2</v>
      </c>
      <c r="AB535" s="44">
        <f t="shared" si="95"/>
        <v>0.90637913580904306</v>
      </c>
    </row>
    <row r="536" spans="1:28" s="17" customFormat="1" hidden="1" outlineLevel="4" x14ac:dyDescent="0.35">
      <c r="A536" s="11" t="s">
        <v>292</v>
      </c>
      <c r="B536" s="11" t="s">
        <v>232</v>
      </c>
      <c r="C536" s="11" t="s">
        <v>28</v>
      </c>
      <c r="D536" s="11" t="s">
        <v>43</v>
      </c>
      <c r="E536" s="11" t="s">
        <v>31</v>
      </c>
      <c r="F536" s="11" t="s">
        <v>32</v>
      </c>
      <c r="G536" s="11" t="s">
        <v>44</v>
      </c>
      <c r="H536" s="11" t="s">
        <v>293</v>
      </c>
      <c r="I536" s="11" t="s">
        <v>28</v>
      </c>
      <c r="J536" s="19" t="s">
        <v>45</v>
      </c>
      <c r="K536" s="34">
        <v>0</v>
      </c>
      <c r="L536" s="34">
        <v>6150191002</v>
      </c>
      <c r="M536" s="34">
        <v>0</v>
      </c>
      <c r="N536" s="34">
        <v>0</v>
      </c>
      <c r="O536" s="34">
        <v>6150191002</v>
      </c>
      <c r="P536" s="34">
        <v>0</v>
      </c>
      <c r="Q536" s="34">
        <v>0</v>
      </c>
      <c r="R536" s="34">
        <v>0</v>
      </c>
      <c r="S536" s="34">
        <v>0</v>
      </c>
      <c r="T536" s="34">
        <v>0</v>
      </c>
      <c r="U536" s="34">
        <v>6150191002</v>
      </c>
      <c r="V536" s="34">
        <v>6150191002</v>
      </c>
      <c r="W536" s="34">
        <v>0</v>
      </c>
      <c r="X536" s="34">
        <v>6150191002</v>
      </c>
      <c r="Y536" s="12">
        <f t="shared" si="92"/>
        <v>0</v>
      </c>
      <c r="Z536" s="12">
        <f t="shared" si="93"/>
        <v>0</v>
      </c>
      <c r="AA536" s="12">
        <f t="shared" si="94"/>
        <v>0</v>
      </c>
      <c r="AB536" s="12">
        <f t="shared" si="95"/>
        <v>0</v>
      </c>
    </row>
    <row r="537" spans="1:28" s="17" customFormat="1" hidden="1" outlineLevel="4" x14ac:dyDescent="0.35">
      <c r="A537" s="11" t="s">
        <v>292</v>
      </c>
      <c r="B537" s="11" t="s">
        <v>232</v>
      </c>
      <c r="C537" s="11" t="s">
        <v>28</v>
      </c>
      <c r="D537" s="11" t="s">
        <v>43</v>
      </c>
      <c r="E537" s="11" t="s">
        <v>31</v>
      </c>
      <c r="F537" s="11" t="s">
        <v>41</v>
      </c>
      <c r="G537" s="11" t="s">
        <v>44</v>
      </c>
      <c r="H537" s="11" t="s">
        <v>293</v>
      </c>
      <c r="I537" s="11" t="s">
        <v>28</v>
      </c>
      <c r="J537" s="19" t="s">
        <v>45</v>
      </c>
      <c r="K537" s="34">
        <v>264577654418</v>
      </c>
      <c r="L537" s="34">
        <v>272733184977</v>
      </c>
      <c r="M537" s="34">
        <v>751715349</v>
      </c>
      <c r="N537" s="34">
        <v>0</v>
      </c>
      <c r="O537" s="34">
        <v>273484900326</v>
      </c>
      <c r="P537" s="34">
        <v>0</v>
      </c>
      <c r="Q537" s="34">
        <v>0</v>
      </c>
      <c r="R537" s="34">
        <v>0</v>
      </c>
      <c r="S537" s="34">
        <v>230465776151.57001</v>
      </c>
      <c r="T537" s="34">
        <v>230465776151.57001</v>
      </c>
      <c r="U537" s="34">
        <v>42267408825.43</v>
      </c>
      <c r="V537" s="34">
        <v>42267408825.43</v>
      </c>
      <c r="W537" s="34">
        <v>0</v>
      </c>
      <c r="X537" s="34">
        <v>43019124174.429993</v>
      </c>
      <c r="Y537" s="12">
        <f t="shared" si="92"/>
        <v>0.8450228606064405</v>
      </c>
      <c r="Z537" s="12">
        <f t="shared" si="93"/>
        <v>0.84270018519066225</v>
      </c>
      <c r="AA537" s="12">
        <f t="shared" si="94"/>
        <v>0</v>
      </c>
      <c r="AB537" s="12">
        <f t="shared" si="95"/>
        <v>0.84270018519066225</v>
      </c>
    </row>
    <row r="538" spans="1:28" s="17" customFormat="1" hidden="1" outlineLevel="4" x14ac:dyDescent="0.35">
      <c r="A538" s="11" t="s">
        <v>292</v>
      </c>
      <c r="B538" s="11" t="s">
        <v>232</v>
      </c>
      <c r="C538" s="11" t="s">
        <v>28</v>
      </c>
      <c r="D538" s="11" t="s">
        <v>46</v>
      </c>
      <c r="E538" s="11" t="s">
        <v>31</v>
      </c>
      <c r="F538" s="11" t="s">
        <v>41</v>
      </c>
      <c r="G538" s="11" t="s">
        <v>44</v>
      </c>
      <c r="H538" s="11" t="s">
        <v>293</v>
      </c>
      <c r="I538" s="11" t="s">
        <v>28</v>
      </c>
      <c r="J538" s="19" t="s">
        <v>47</v>
      </c>
      <c r="K538" s="34">
        <v>22005592908</v>
      </c>
      <c r="L538" s="34">
        <v>33202092286</v>
      </c>
      <c r="M538" s="34">
        <v>0</v>
      </c>
      <c r="N538" s="34">
        <v>0</v>
      </c>
      <c r="O538" s="34">
        <v>33202092286</v>
      </c>
      <c r="P538" s="34">
        <v>0</v>
      </c>
      <c r="Q538" s="34">
        <v>0</v>
      </c>
      <c r="R538" s="34">
        <v>0</v>
      </c>
      <c r="S538" s="34">
        <v>26361578819.93</v>
      </c>
      <c r="T538" s="34">
        <v>26361578819.93</v>
      </c>
      <c r="U538" s="34">
        <v>6840513466.0699997</v>
      </c>
      <c r="V538" s="34">
        <v>6840513466.0699997</v>
      </c>
      <c r="W538" s="34">
        <v>0</v>
      </c>
      <c r="X538" s="34">
        <v>6840513466.0699997</v>
      </c>
      <c r="Y538" s="12">
        <f t="shared" si="92"/>
        <v>0.79397342170046403</v>
      </c>
      <c r="Z538" s="12">
        <f t="shared" si="93"/>
        <v>0.79397342170046403</v>
      </c>
      <c r="AA538" s="12">
        <f t="shared" si="94"/>
        <v>0</v>
      </c>
      <c r="AB538" s="12">
        <f t="shared" si="95"/>
        <v>0.79397342170046403</v>
      </c>
    </row>
    <row r="539" spans="1:28" s="17" customFormat="1" hidden="1" outlineLevel="4" x14ac:dyDescent="0.35">
      <c r="A539" s="11" t="s">
        <v>292</v>
      </c>
      <c r="B539" s="11" t="s">
        <v>232</v>
      </c>
      <c r="C539" s="11" t="s">
        <v>28</v>
      </c>
      <c r="D539" s="11" t="s">
        <v>294</v>
      </c>
      <c r="E539" s="11" t="s">
        <v>31</v>
      </c>
      <c r="F539" s="11" t="s">
        <v>41</v>
      </c>
      <c r="G539" s="11" t="s">
        <v>44</v>
      </c>
      <c r="H539" s="11" t="s">
        <v>293</v>
      </c>
      <c r="I539" s="11" t="s">
        <v>28</v>
      </c>
      <c r="J539" s="19" t="s">
        <v>295</v>
      </c>
      <c r="K539" s="34">
        <v>380779143</v>
      </c>
      <c r="L539" s="34">
        <v>321745815</v>
      </c>
      <c r="M539" s="34">
        <v>0</v>
      </c>
      <c r="N539" s="34">
        <v>0</v>
      </c>
      <c r="O539" s="34">
        <v>321745815</v>
      </c>
      <c r="P539" s="34">
        <v>0</v>
      </c>
      <c r="Q539" s="34">
        <v>0</v>
      </c>
      <c r="R539" s="34">
        <v>0</v>
      </c>
      <c r="S539" s="34">
        <v>262644346.13999999</v>
      </c>
      <c r="T539" s="34">
        <v>262644346.13999999</v>
      </c>
      <c r="U539" s="34">
        <v>59101468.859999999</v>
      </c>
      <c r="V539" s="34">
        <v>59101468.859999999</v>
      </c>
      <c r="W539" s="34">
        <v>0</v>
      </c>
      <c r="X539" s="34">
        <v>59101468.860000014</v>
      </c>
      <c r="Y539" s="12">
        <f t="shared" si="92"/>
        <v>0.81631006184182997</v>
      </c>
      <c r="Z539" s="12">
        <f t="shared" si="93"/>
        <v>0.81631006184182997</v>
      </c>
      <c r="AA539" s="12">
        <f t="shared" si="94"/>
        <v>0</v>
      </c>
      <c r="AB539" s="12">
        <f t="shared" si="95"/>
        <v>0.81631006184182997</v>
      </c>
    </row>
    <row r="540" spans="1:28" s="17" customFormat="1" hidden="1" outlineLevel="4" x14ac:dyDescent="0.35">
      <c r="A540" s="11" t="s">
        <v>292</v>
      </c>
      <c r="B540" s="11" t="s">
        <v>232</v>
      </c>
      <c r="C540" s="11" t="s">
        <v>28</v>
      </c>
      <c r="D540" s="11" t="s">
        <v>296</v>
      </c>
      <c r="E540" s="11" t="s">
        <v>31</v>
      </c>
      <c r="F540" s="11" t="s">
        <v>41</v>
      </c>
      <c r="G540" s="11" t="s">
        <v>44</v>
      </c>
      <c r="H540" s="11" t="s">
        <v>293</v>
      </c>
      <c r="I540" s="11" t="s">
        <v>28</v>
      </c>
      <c r="J540" s="19" t="s">
        <v>297</v>
      </c>
      <c r="K540" s="34">
        <v>199091593</v>
      </c>
      <c r="L540" s="34">
        <v>266550468</v>
      </c>
      <c r="M540" s="34">
        <v>0</v>
      </c>
      <c r="N540" s="34">
        <v>0</v>
      </c>
      <c r="O540" s="34">
        <v>266550468</v>
      </c>
      <c r="P540" s="34">
        <v>0</v>
      </c>
      <c r="Q540" s="34">
        <v>157591885.52000001</v>
      </c>
      <c r="R540" s="34">
        <v>0</v>
      </c>
      <c r="S540" s="34">
        <v>108958582.48</v>
      </c>
      <c r="T540" s="34">
        <v>108958582.48</v>
      </c>
      <c r="U540" s="34">
        <v>0</v>
      </c>
      <c r="V540" s="34">
        <v>0</v>
      </c>
      <c r="W540" s="34">
        <v>0</v>
      </c>
      <c r="X540" s="34">
        <v>0</v>
      </c>
      <c r="Y540" s="12">
        <f t="shared" si="92"/>
        <v>0.40877280500591734</v>
      </c>
      <c r="Z540" s="12">
        <f t="shared" si="93"/>
        <v>0.40877280500591734</v>
      </c>
      <c r="AA540" s="12">
        <f t="shared" si="94"/>
        <v>0.59122719499408272</v>
      </c>
      <c r="AB540" s="12">
        <f t="shared" si="95"/>
        <v>1</v>
      </c>
    </row>
    <row r="541" spans="1:28" s="17" customFormat="1" hidden="1" outlineLevel="4" x14ac:dyDescent="0.35">
      <c r="A541" s="11" t="s">
        <v>292</v>
      </c>
      <c r="B541" s="11" t="s">
        <v>232</v>
      </c>
      <c r="C541" s="11" t="s">
        <v>28</v>
      </c>
      <c r="D541" s="11" t="s">
        <v>52</v>
      </c>
      <c r="E541" s="11" t="s">
        <v>31</v>
      </c>
      <c r="F541" s="11" t="s">
        <v>41</v>
      </c>
      <c r="G541" s="11" t="s">
        <v>44</v>
      </c>
      <c r="H541" s="11" t="s">
        <v>293</v>
      </c>
      <c r="I541" s="11" t="s">
        <v>28</v>
      </c>
      <c r="J541" s="19" t="s">
        <v>53</v>
      </c>
      <c r="K541" s="34">
        <v>76569357725</v>
      </c>
      <c r="L541" s="34">
        <v>70476246737</v>
      </c>
      <c r="M541" s="34">
        <v>0</v>
      </c>
      <c r="N541" s="34">
        <v>0</v>
      </c>
      <c r="O541" s="34">
        <v>70476246737</v>
      </c>
      <c r="P541" s="34">
        <v>0</v>
      </c>
      <c r="Q541" s="34">
        <v>0</v>
      </c>
      <c r="R541" s="34">
        <v>0</v>
      </c>
      <c r="S541" s="34">
        <v>57709475357.839996</v>
      </c>
      <c r="T541" s="34">
        <v>57709475357.839996</v>
      </c>
      <c r="U541" s="34">
        <v>12766771379.16</v>
      </c>
      <c r="V541" s="34">
        <v>12766771379.16</v>
      </c>
      <c r="W541" s="34">
        <v>0</v>
      </c>
      <c r="X541" s="34">
        <v>12766771379.160004</v>
      </c>
      <c r="Y541" s="12">
        <f t="shared" si="92"/>
        <v>0.81885001017715298</v>
      </c>
      <c r="Z541" s="12">
        <f t="shared" si="93"/>
        <v>0.81885001017715298</v>
      </c>
      <c r="AA541" s="12">
        <f t="shared" si="94"/>
        <v>0</v>
      </c>
      <c r="AB541" s="12">
        <f t="shared" si="95"/>
        <v>0.81885001017715298</v>
      </c>
    </row>
    <row r="542" spans="1:28" s="17" customFormat="1" hidden="1" outlineLevel="4" x14ac:dyDescent="0.35">
      <c r="A542" s="11" t="s">
        <v>292</v>
      </c>
      <c r="B542" s="11" t="s">
        <v>232</v>
      </c>
      <c r="C542" s="11" t="s">
        <v>28</v>
      </c>
      <c r="D542" s="11" t="s">
        <v>54</v>
      </c>
      <c r="E542" s="11" t="s">
        <v>31</v>
      </c>
      <c r="F542" s="11" t="s">
        <v>41</v>
      </c>
      <c r="G542" s="11" t="s">
        <v>44</v>
      </c>
      <c r="H542" s="11" t="s">
        <v>293</v>
      </c>
      <c r="I542" s="11" t="s">
        <v>28</v>
      </c>
      <c r="J542" s="19" t="s">
        <v>55</v>
      </c>
      <c r="K542" s="34">
        <v>9522381673</v>
      </c>
      <c r="L542" s="34">
        <v>8817539540</v>
      </c>
      <c r="M542" s="34">
        <v>0</v>
      </c>
      <c r="N542" s="34">
        <v>0</v>
      </c>
      <c r="O542" s="34">
        <v>8817539540</v>
      </c>
      <c r="P542" s="34">
        <v>0</v>
      </c>
      <c r="Q542" s="34">
        <v>0</v>
      </c>
      <c r="R542" s="34">
        <v>0</v>
      </c>
      <c r="S542" s="34">
        <v>7340085459.9300003</v>
      </c>
      <c r="T542" s="34">
        <v>7340085459.9300003</v>
      </c>
      <c r="U542" s="34">
        <v>1477454080.0699999</v>
      </c>
      <c r="V542" s="34">
        <v>1477454080.0699999</v>
      </c>
      <c r="W542" s="34">
        <v>0</v>
      </c>
      <c r="X542" s="34">
        <v>1477454080.0699997</v>
      </c>
      <c r="Y542" s="12">
        <f t="shared" si="92"/>
        <v>0.83244145678421311</v>
      </c>
      <c r="Z542" s="12">
        <f t="shared" si="93"/>
        <v>0.83244145678421311</v>
      </c>
      <c r="AA542" s="12">
        <f t="shared" si="94"/>
        <v>0</v>
      </c>
      <c r="AB542" s="12">
        <f t="shared" si="95"/>
        <v>0.83244145678421311</v>
      </c>
    </row>
    <row r="543" spans="1:28" s="17" customFormat="1" hidden="1" outlineLevel="4" x14ac:dyDescent="0.35">
      <c r="A543" s="11" t="s">
        <v>292</v>
      </c>
      <c r="B543" s="11" t="s">
        <v>232</v>
      </c>
      <c r="C543" s="11" t="s">
        <v>28</v>
      </c>
      <c r="D543" s="11" t="s">
        <v>56</v>
      </c>
      <c r="E543" s="11" t="s">
        <v>31</v>
      </c>
      <c r="F543" s="11" t="s">
        <v>32</v>
      </c>
      <c r="G543" s="11" t="s">
        <v>44</v>
      </c>
      <c r="H543" s="11" t="s">
        <v>293</v>
      </c>
      <c r="I543" s="11" t="s">
        <v>28</v>
      </c>
      <c r="J543" s="19" t="s">
        <v>465</v>
      </c>
      <c r="K543" s="34">
        <v>0</v>
      </c>
      <c r="L543" s="34">
        <v>38054270409</v>
      </c>
      <c r="M543" s="34">
        <v>0</v>
      </c>
      <c r="N543" s="34">
        <v>0</v>
      </c>
      <c r="O543" s="34">
        <v>38054270409</v>
      </c>
      <c r="P543" s="34">
        <v>0</v>
      </c>
      <c r="Q543" s="34">
        <v>0</v>
      </c>
      <c r="R543" s="34">
        <v>0</v>
      </c>
      <c r="S543" s="34">
        <v>0</v>
      </c>
      <c r="T543" s="34">
        <v>0</v>
      </c>
      <c r="U543" s="34">
        <v>38054270409</v>
      </c>
      <c r="V543" s="34">
        <v>38054270409</v>
      </c>
      <c r="W543" s="34">
        <v>0</v>
      </c>
      <c r="X543" s="34">
        <v>38054270409</v>
      </c>
      <c r="Y543" s="12">
        <f t="shared" si="92"/>
        <v>0</v>
      </c>
      <c r="Z543" s="12">
        <f t="shared" si="93"/>
        <v>0</v>
      </c>
      <c r="AA543" s="12">
        <f t="shared" si="94"/>
        <v>0</v>
      </c>
      <c r="AB543" s="12">
        <f t="shared" si="95"/>
        <v>0</v>
      </c>
    </row>
    <row r="544" spans="1:28" s="17" customFormat="1" hidden="1" outlineLevel="4" x14ac:dyDescent="0.35">
      <c r="A544" s="11" t="s">
        <v>292</v>
      </c>
      <c r="B544" s="11" t="s">
        <v>232</v>
      </c>
      <c r="C544" s="11" t="s">
        <v>28</v>
      </c>
      <c r="D544" s="11" t="s">
        <v>56</v>
      </c>
      <c r="E544" s="11" t="s">
        <v>31</v>
      </c>
      <c r="F544" s="11" t="s">
        <v>41</v>
      </c>
      <c r="G544" s="11" t="s">
        <v>44</v>
      </c>
      <c r="H544" s="11" t="s">
        <v>293</v>
      </c>
      <c r="I544" s="11" t="s">
        <v>28</v>
      </c>
      <c r="J544" s="19" t="s">
        <v>57</v>
      </c>
      <c r="K544" s="34">
        <v>26694159835</v>
      </c>
      <c r="L544" s="34">
        <v>10142299563</v>
      </c>
      <c r="M544" s="34">
        <v>0</v>
      </c>
      <c r="N544" s="34">
        <v>0</v>
      </c>
      <c r="O544" s="34">
        <v>10142299563</v>
      </c>
      <c r="P544" s="34">
        <v>0</v>
      </c>
      <c r="Q544" s="34">
        <v>0</v>
      </c>
      <c r="R544" s="34">
        <v>0</v>
      </c>
      <c r="S544" s="34">
        <v>515310064.70999998</v>
      </c>
      <c r="T544" s="34">
        <v>515310064.70999998</v>
      </c>
      <c r="U544" s="34">
        <v>9626989498.2900009</v>
      </c>
      <c r="V544" s="34">
        <v>9626989498.2900009</v>
      </c>
      <c r="W544" s="34">
        <v>0</v>
      </c>
      <c r="X544" s="34">
        <v>9626989498.2900009</v>
      </c>
      <c r="Y544" s="12">
        <f t="shared" si="92"/>
        <v>5.0808010699062406E-2</v>
      </c>
      <c r="Z544" s="12">
        <f t="shared" si="93"/>
        <v>5.0808010699062406E-2</v>
      </c>
      <c r="AA544" s="12">
        <f t="shared" si="94"/>
        <v>0</v>
      </c>
      <c r="AB544" s="12">
        <f t="shared" si="95"/>
        <v>5.0808010699062406E-2</v>
      </c>
    </row>
    <row r="545" spans="1:28" s="17" customFormat="1" hidden="1" outlineLevel="4" x14ac:dyDescent="0.35">
      <c r="A545" s="11" t="s">
        <v>292</v>
      </c>
      <c r="B545" s="11" t="s">
        <v>232</v>
      </c>
      <c r="C545" s="11" t="s">
        <v>28</v>
      </c>
      <c r="D545" s="11" t="s">
        <v>58</v>
      </c>
      <c r="E545" s="11" t="s">
        <v>31</v>
      </c>
      <c r="F545" s="11" t="s">
        <v>32</v>
      </c>
      <c r="G545" s="11" t="s">
        <v>44</v>
      </c>
      <c r="H545" s="11" t="s">
        <v>293</v>
      </c>
      <c r="I545" s="11" t="s">
        <v>28</v>
      </c>
      <c r="J545" s="19" t="s">
        <v>466</v>
      </c>
      <c r="K545" s="34">
        <v>0</v>
      </c>
      <c r="L545" s="34">
        <v>150000000</v>
      </c>
      <c r="M545" s="34">
        <v>0</v>
      </c>
      <c r="N545" s="34">
        <v>0</v>
      </c>
      <c r="O545" s="34">
        <v>150000000</v>
      </c>
      <c r="P545" s="34">
        <v>0</v>
      </c>
      <c r="Q545" s="34">
        <v>0</v>
      </c>
      <c r="R545" s="34">
        <v>0</v>
      </c>
      <c r="S545" s="34">
        <v>0</v>
      </c>
      <c r="T545" s="34">
        <v>0</v>
      </c>
      <c r="U545" s="34">
        <v>150000000</v>
      </c>
      <c r="V545" s="34">
        <v>150000000</v>
      </c>
      <c r="W545" s="34">
        <v>0</v>
      </c>
      <c r="X545" s="34">
        <v>150000000</v>
      </c>
      <c r="Y545" s="12">
        <f t="shared" si="92"/>
        <v>0</v>
      </c>
      <c r="Z545" s="12">
        <f t="shared" si="93"/>
        <v>0</v>
      </c>
      <c r="AA545" s="12">
        <f t="shared" si="94"/>
        <v>0</v>
      </c>
      <c r="AB545" s="12">
        <f t="shared" si="95"/>
        <v>0</v>
      </c>
    </row>
    <row r="546" spans="1:28" s="17" customFormat="1" hidden="1" outlineLevel="4" x14ac:dyDescent="0.35">
      <c r="A546" s="11" t="s">
        <v>292</v>
      </c>
      <c r="B546" s="11" t="s">
        <v>232</v>
      </c>
      <c r="C546" s="11" t="s">
        <v>28</v>
      </c>
      <c r="D546" s="11" t="s">
        <v>58</v>
      </c>
      <c r="E546" s="11" t="s">
        <v>31</v>
      </c>
      <c r="F546" s="11" t="s">
        <v>41</v>
      </c>
      <c r="G546" s="11" t="s">
        <v>44</v>
      </c>
      <c r="H546" s="11" t="s">
        <v>293</v>
      </c>
      <c r="I546" s="11" t="s">
        <v>28</v>
      </c>
      <c r="J546" s="19" t="s">
        <v>59</v>
      </c>
      <c r="K546" s="34">
        <v>41474878144</v>
      </c>
      <c r="L546" s="34">
        <v>42608096334</v>
      </c>
      <c r="M546" s="34">
        <v>0</v>
      </c>
      <c r="N546" s="34">
        <v>0</v>
      </c>
      <c r="O546" s="34">
        <v>42608096334</v>
      </c>
      <c r="P546" s="34">
        <v>0</v>
      </c>
      <c r="Q546" s="34">
        <v>19816070.030000001</v>
      </c>
      <c r="R546" s="34">
        <v>0</v>
      </c>
      <c r="S546" s="34">
        <v>42156820057.169998</v>
      </c>
      <c r="T546" s="34">
        <v>42156820057.169998</v>
      </c>
      <c r="U546" s="34">
        <v>431460206.80000001</v>
      </c>
      <c r="V546" s="34">
        <v>431460206.80000001</v>
      </c>
      <c r="W546" s="34">
        <v>0</v>
      </c>
      <c r="X546" s="34">
        <v>431460206.80000186</v>
      </c>
      <c r="Y546" s="12">
        <f t="shared" si="92"/>
        <v>0.98940867310070602</v>
      </c>
      <c r="Z546" s="12">
        <f t="shared" si="93"/>
        <v>0.98940867310070602</v>
      </c>
      <c r="AA546" s="12">
        <f t="shared" si="94"/>
        <v>4.6507757292567337E-4</v>
      </c>
      <c r="AB546" s="12">
        <f t="shared" si="95"/>
        <v>0.9898737506736317</v>
      </c>
    </row>
    <row r="547" spans="1:28" s="17" customFormat="1" hidden="1" outlineLevel="4" x14ac:dyDescent="0.35">
      <c r="A547" s="11" t="s">
        <v>292</v>
      </c>
      <c r="B547" s="11" t="s">
        <v>232</v>
      </c>
      <c r="C547" s="11" t="s">
        <v>28</v>
      </c>
      <c r="D547" s="11" t="s">
        <v>60</v>
      </c>
      <c r="E547" s="11" t="s">
        <v>31</v>
      </c>
      <c r="F547" s="11" t="s">
        <v>32</v>
      </c>
      <c r="G547" s="11" t="s">
        <v>44</v>
      </c>
      <c r="H547" s="11" t="s">
        <v>293</v>
      </c>
      <c r="I547" s="11" t="s">
        <v>28</v>
      </c>
      <c r="J547" s="19" t="s">
        <v>467</v>
      </c>
      <c r="K547" s="34">
        <v>0</v>
      </c>
      <c r="L547" s="34">
        <v>880000000</v>
      </c>
      <c r="M547" s="34">
        <v>0</v>
      </c>
      <c r="N547" s="34">
        <v>0</v>
      </c>
      <c r="O547" s="34">
        <v>880000000</v>
      </c>
      <c r="P547" s="34">
        <v>0</v>
      </c>
      <c r="Q547" s="34">
        <v>0</v>
      </c>
      <c r="R547" s="34">
        <v>0</v>
      </c>
      <c r="S547" s="34">
        <v>0</v>
      </c>
      <c r="T547" s="34">
        <v>0</v>
      </c>
      <c r="U547" s="34">
        <v>880000000</v>
      </c>
      <c r="V547" s="34">
        <v>880000000</v>
      </c>
      <c r="W547" s="34">
        <v>0</v>
      </c>
      <c r="X547" s="34">
        <v>880000000</v>
      </c>
      <c r="Y547" s="12">
        <f t="shared" si="92"/>
        <v>0</v>
      </c>
      <c r="Z547" s="12">
        <f t="shared" si="93"/>
        <v>0</v>
      </c>
      <c r="AA547" s="12">
        <f t="shared" si="94"/>
        <v>0</v>
      </c>
      <c r="AB547" s="12">
        <f t="shared" si="95"/>
        <v>0</v>
      </c>
    </row>
    <row r="548" spans="1:28" s="17" customFormat="1" hidden="1" outlineLevel="4" x14ac:dyDescent="0.35">
      <c r="A548" s="11" t="s">
        <v>292</v>
      </c>
      <c r="B548" s="11" t="s">
        <v>232</v>
      </c>
      <c r="C548" s="11" t="s">
        <v>28</v>
      </c>
      <c r="D548" s="11" t="s">
        <v>60</v>
      </c>
      <c r="E548" s="11" t="s">
        <v>31</v>
      </c>
      <c r="F548" s="11" t="s">
        <v>41</v>
      </c>
      <c r="G548" s="11" t="s">
        <v>44</v>
      </c>
      <c r="H548" s="11" t="s">
        <v>293</v>
      </c>
      <c r="I548" s="11" t="s">
        <v>28</v>
      </c>
      <c r="J548" s="19" t="s">
        <v>61</v>
      </c>
      <c r="K548" s="34">
        <v>144678833572</v>
      </c>
      <c r="L548" s="34">
        <v>139030382665</v>
      </c>
      <c r="M548" s="34">
        <v>-521715349</v>
      </c>
      <c r="N548" s="34">
        <v>0</v>
      </c>
      <c r="O548" s="34">
        <v>138508667316</v>
      </c>
      <c r="P548" s="34">
        <v>0</v>
      </c>
      <c r="Q548" s="34">
        <v>0</v>
      </c>
      <c r="R548" s="34">
        <v>0</v>
      </c>
      <c r="S548" s="34">
        <v>113769755448.42999</v>
      </c>
      <c r="T548" s="34">
        <v>113769755448.42999</v>
      </c>
      <c r="U548" s="34">
        <v>24738911867.57</v>
      </c>
      <c r="V548" s="34">
        <v>25260627216.57</v>
      </c>
      <c r="W548" s="34">
        <v>0</v>
      </c>
      <c r="X548" s="34">
        <v>24738911867.570007</v>
      </c>
      <c r="Y548" s="12">
        <f t="shared" si="92"/>
        <v>0.81830858311426335</v>
      </c>
      <c r="Z548" s="12">
        <f t="shared" si="93"/>
        <v>0.82139087504806085</v>
      </c>
      <c r="AA548" s="12">
        <f t="shared" si="94"/>
        <v>0</v>
      </c>
      <c r="AB548" s="12">
        <f t="shared" si="95"/>
        <v>0.82139087504806085</v>
      </c>
    </row>
    <row r="549" spans="1:28" s="17" customFormat="1" ht="87" hidden="1" outlineLevel="4" x14ac:dyDescent="0.35">
      <c r="A549" s="11" t="s">
        <v>292</v>
      </c>
      <c r="B549" s="11" t="s">
        <v>232</v>
      </c>
      <c r="C549" s="11" t="s">
        <v>28</v>
      </c>
      <c r="D549" s="11" t="s">
        <v>62</v>
      </c>
      <c r="E549" s="11" t="s">
        <v>63</v>
      </c>
      <c r="F549" s="11" t="s">
        <v>32</v>
      </c>
      <c r="G549" s="11" t="s">
        <v>64</v>
      </c>
      <c r="H549" s="11" t="s">
        <v>293</v>
      </c>
      <c r="I549" s="11" t="s">
        <v>28</v>
      </c>
      <c r="J549" s="19" t="s">
        <v>323</v>
      </c>
      <c r="K549" s="34">
        <v>48492877340</v>
      </c>
      <c r="L549" s="34">
        <v>49215377340</v>
      </c>
      <c r="M549" s="34">
        <v>0</v>
      </c>
      <c r="N549" s="34">
        <v>4018725680</v>
      </c>
      <c r="O549" s="34">
        <v>49215377340</v>
      </c>
      <c r="P549" s="34">
        <v>0</v>
      </c>
      <c r="Q549" s="34">
        <v>5291661716</v>
      </c>
      <c r="R549" s="34">
        <v>0</v>
      </c>
      <c r="S549" s="34">
        <v>43923715624</v>
      </c>
      <c r="T549" s="34">
        <v>43923715624</v>
      </c>
      <c r="U549" s="34">
        <v>0</v>
      </c>
      <c r="V549" s="34">
        <v>0</v>
      </c>
      <c r="W549" s="34">
        <v>0</v>
      </c>
      <c r="X549" s="34">
        <v>0</v>
      </c>
      <c r="Y549" s="12">
        <f t="shared" si="92"/>
        <v>0.8924795053496587</v>
      </c>
      <c r="Z549" s="12">
        <f t="shared" si="93"/>
        <v>0.8924795053496587</v>
      </c>
      <c r="AA549" s="12">
        <f t="shared" si="94"/>
        <v>0.10752049465034133</v>
      </c>
      <c r="AB549" s="12">
        <f t="shared" si="95"/>
        <v>1</v>
      </c>
    </row>
    <row r="550" spans="1:28" s="17" customFormat="1" ht="43.5" hidden="1" outlineLevel="4" x14ac:dyDescent="0.35">
      <c r="A550" s="11" t="s">
        <v>292</v>
      </c>
      <c r="B550" s="11" t="s">
        <v>232</v>
      </c>
      <c r="C550" s="11" t="s">
        <v>28</v>
      </c>
      <c r="D550" s="11" t="s">
        <v>65</v>
      </c>
      <c r="E550" s="11" t="s">
        <v>63</v>
      </c>
      <c r="F550" s="11" t="s">
        <v>32</v>
      </c>
      <c r="G550" s="11" t="s">
        <v>64</v>
      </c>
      <c r="H550" s="11" t="s">
        <v>293</v>
      </c>
      <c r="I550" s="11" t="s">
        <v>28</v>
      </c>
      <c r="J550" s="19" t="s">
        <v>324</v>
      </c>
      <c r="K550" s="34">
        <v>2621236614</v>
      </c>
      <c r="L550" s="34">
        <v>2621236614</v>
      </c>
      <c r="M550" s="34">
        <v>0</v>
      </c>
      <c r="N550" s="34">
        <v>257832742</v>
      </c>
      <c r="O550" s="34">
        <v>2621236614</v>
      </c>
      <c r="P550" s="34">
        <v>0</v>
      </c>
      <c r="Q550" s="34">
        <v>246890522</v>
      </c>
      <c r="R550" s="34">
        <v>0</v>
      </c>
      <c r="S550" s="34">
        <v>2374346092</v>
      </c>
      <c r="T550" s="34">
        <v>2374346092</v>
      </c>
      <c r="U550" s="34">
        <v>0</v>
      </c>
      <c r="V550" s="34">
        <v>0</v>
      </c>
      <c r="W550" s="34">
        <v>0</v>
      </c>
      <c r="X550" s="34">
        <v>0</v>
      </c>
      <c r="Y550" s="12">
        <f t="shared" si="92"/>
        <v>0.90581143240508699</v>
      </c>
      <c r="Z550" s="12">
        <f t="shared" si="93"/>
        <v>0.90581143240508699</v>
      </c>
      <c r="AA550" s="12">
        <f t="shared" si="94"/>
        <v>9.418856759491305E-2</v>
      </c>
      <c r="AB550" s="12">
        <f t="shared" si="95"/>
        <v>1</v>
      </c>
    </row>
    <row r="551" spans="1:28" s="17" customFormat="1" ht="87" hidden="1" outlineLevel="4" x14ac:dyDescent="0.35">
      <c r="A551" s="11" t="s">
        <v>292</v>
      </c>
      <c r="B551" s="11" t="s">
        <v>232</v>
      </c>
      <c r="C551" s="11" t="s">
        <v>28</v>
      </c>
      <c r="D551" s="11" t="s">
        <v>66</v>
      </c>
      <c r="E551" s="11" t="s">
        <v>63</v>
      </c>
      <c r="F551" s="11" t="s">
        <v>32</v>
      </c>
      <c r="G551" s="11" t="s">
        <v>64</v>
      </c>
      <c r="H551" s="11" t="s">
        <v>293</v>
      </c>
      <c r="I551" s="11" t="s">
        <v>28</v>
      </c>
      <c r="J551" s="19" t="s">
        <v>325</v>
      </c>
      <c r="K551" s="34">
        <v>3355329977</v>
      </c>
      <c r="L551" s="34">
        <v>2122676473</v>
      </c>
      <c r="M551" s="34">
        <v>-86989646</v>
      </c>
      <c r="N551" s="34">
        <v>0</v>
      </c>
      <c r="O551" s="34">
        <v>2035686827</v>
      </c>
      <c r="P551" s="34">
        <v>0</v>
      </c>
      <c r="Q551" s="34">
        <v>408711386</v>
      </c>
      <c r="R551" s="34">
        <v>0</v>
      </c>
      <c r="S551" s="34">
        <v>1626975441</v>
      </c>
      <c r="T551" s="34">
        <v>1626975441</v>
      </c>
      <c r="U551" s="34">
        <v>0</v>
      </c>
      <c r="V551" s="34">
        <v>86989646</v>
      </c>
      <c r="W551" s="34">
        <v>0</v>
      </c>
      <c r="X551" s="34">
        <v>0</v>
      </c>
      <c r="Y551" s="12">
        <f t="shared" si="92"/>
        <v>0.76647358261835319</v>
      </c>
      <c r="Z551" s="12">
        <f t="shared" si="93"/>
        <v>0.79922678646876166</v>
      </c>
      <c r="AA551" s="12">
        <f t="shared" si="94"/>
        <v>0.20077321353123831</v>
      </c>
      <c r="AB551" s="12">
        <f t="shared" si="95"/>
        <v>1</v>
      </c>
    </row>
    <row r="552" spans="1:28" s="17" customFormat="1" ht="58" hidden="1" outlineLevel="4" x14ac:dyDescent="0.35">
      <c r="A552" s="11" t="s">
        <v>292</v>
      </c>
      <c r="B552" s="11" t="s">
        <v>232</v>
      </c>
      <c r="C552" s="11" t="s">
        <v>28</v>
      </c>
      <c r="D552" s="11" t="s">
        <v>67</v>
      </c>
      <c r="E552" s="11" t="s">
        <v>63</v>
      </c>
      <c r="F552" s="11" t="s">
        <v>32</v>
      </c>
      <c r="G552" s="11" t="s">
        <v>64</v>
      </c>
      <c r="H552" s="11" t="s">
        <v>293</v>
      </c>
      <c r="I552" s="11" t="s">
        <v>28</v>
      </c>
      <c r="J552" s="19" t="s">
        <v>326</v>
      </c>
      <c r="K552" s="34">
        <v>15727419678</v>
      </c>
      <c r="L552" s="34">
        <v>15727419678</v>
      </c>
      <c r="M552" s="34">
        <v>0</v>
      </c>
      <c r="N552" s="34">
        <v>1539160605</v>
      </c>
      <c r="O552" s="34">
        <v>15727419678</v>
      </c>
      <c r="P552" s="34">
        <v>0</v>
      </c>
      <c r="Q552" s="34">
        <v>1491584445</v>
      </c>
      <c r="R552" s="34">
        <v>0</v>
      </c>
      <c r="S552" s="34">
        <v>14235835233</v>
      </c>
      <c r="T552" s="34">
        <v>14235835233</v>
      </c>
      <c r="U552" s="34">
        <v>0</v>
      </c>
      <c r="V552" s="34">
        <v>0</v>
      </c>
      <c r="W552" s="34">
        <v>0</v>
      </c>
      <c r="X552" s="34">
        <v>0</v>
      </c>
      <c r="Y552" s="12">
        <f t="shared" si="92"/>
        <v>0.90516025670209121</v>
      </c>
      <c r="Z552" s="12">
        <f t="shared" si="93"/>
        <v>0.90516025670209121</v>
      </c>
      <c r="AA552" s="12">
        <f t="shared" si="94"/>
        <v>9.4839743297908827E-2</v>
      </c>
      <c r="AB552" s="12">
        <f t="shared" si="95"/>
        <v>1</v>
      </c>
    </row>
    <row r="553" spans="1:28" s="17" customFormat="1" ht="58" hidden="1" outlineLevel="4" x14ac:dyDescent="0.35">
      <c r="A553" s="11" t="s">
        <v>292</v>
      </c>
      <c r="B553" s="11" t="s">
        <v>232</v>
      </c>
      <c r="C553" s="11" t="s">
        <v>28</v>
      </c>
      <c r="D553" s="11" t="s">
        <v>68</v>
      </c>
      <c r="E553" s="11" t="s">
        <v>63</v>
      </c>
      <c r="F553" s="11" t="s">
        <v>32</v>
      </c>
      <c r="G553" s="11" t="s">
        <v>64</v>
      </c>
      <c r="H553" s="11" t="s">
        <v>293</v>
      </c>
      <c r="I553" s="11" t="s">
        <v>28</v>
      </c>
      <c r="J553" s="19" t="s">
        <v>327</v>
      </c>
      <c r="K553" s="34">
        <v>7863709839</v>
      </c>
      <c r="L553" s="34">
        <v>7863709839</v>
      </c>
      <c r="M553" s="34">
        <v>9000000</v>
      </c>
      <c r="N553" s="34">
        <v>770969065</v>
      </c>
      <c r="O553" s="34">
        <v>7872709839</v>
      </c>
      <c r="P553" s="34">
        <v>0</v>
      </c>
      <c r="Q553" s="34">
        <v>739061668</v>
      </c>
      <c r="R553" s="34">
        <v>0</v>
      </c>
      <c r="S553" s="34">
        <v>7124648171</v>
      </c>
      <c r="T553" s="34">
        <v>7124648171</v>
      </c>
      <c r="U553" s="34">
        <v>0</v>
      </c>
      <c r="V553" s="34">
        <v>0</v>
      </c>
      <c r="W553" s="34">
        <v>0</v>
      </c>
      <c r="X553" s="34">
        <v>9000000</v>
      </c>
      <c r="Y553" s="12">
        <f t="shared" si="92"/>
        <v>0.90601615736956242</v>
      </c>
      <c r="Z553" s="12">
        <f t="shared" si="93"/>
        <v>0.9049804091223792</v>
      </c>
      <c r="AA553" s="12">
        <f t="shared" si="94"/>
        <v>9.3876401279114896E-2</v>
      </c>
      <c r="AB553" s="12">
        <f t="shared" si="95"/>
        <v>0.9988568104014941</v>
      </c>
    </row>
    <row r="554" spans="1:28" s="17" customFormat="1" ht="43.5" hidden="1" outlineLevel="4" x14ac:dyDescent="0.35">
      <c r="A554" s="11" t="s">
        <v>292</v>
      </c>
      <c r="B554" s="11" t="s">
        <v>232</v>
      </c>
      <c r="C554" s="11" t="s">
        <v>28</v>
      </c>
      <c r="D554" s="11" t="s">
        <v>69</v>
      </c>
      <c r="E554" s="11" t="s">
        <v>63</v>
      </c>
      <c r="F554" s="11" t="s">
        <v>32</v>
      </c>
      <c r="G554" s="11" t="s">
        <v>64</v>
      </c>
      <c r="H554" s="11" t="s">
        <v>293</v>
      </c>
      <c r="I554" s="11" t="s">
        <v>28</v>
      </c>
      <c r="J554" s="19" t="s">
        <v>328</v>
      </c>
      <c r="K554" s="34">
        <v>26561742245</v>
      </c>
      <c r="L554" s="34">
        <v>29037941388.48</v>
      </c>
      <c r="M554" s="34">
        <v>0</v>
      </c>
      <c r="N554" s="34">
        <v>0</v>
      </c>
      <c r="O554" s="34">
        <v>29037941388.48</v>
      </c>
      <c r="P554" s="34">
        <v>0</v>
      </c>
      <c r="Q554" s="34">
        <v>0</v>
      </c>
      <c r="R554" s="34">
        <v>0</v>
      </c>
      <c r="S554" s="34">
        <v>26561742245</v>
      </c>
      <c r="T554" s="34">
        <v>26561742245</v>
      </c>
      <c r="U554" s="34">
        <v>2476199143.48</v>
      </c>
      <c r="V554" s="34">
        <v>2476199143.48</v>
      </c>
      <c r="W554" s="34">
        <v>0</v>
      </c>
      <c r="X554" s="34">
        <v>2476199143.4799995</v>
      </c>
      <c r="Y554" s="12">
        <f t="shared" si="92"/>
        <v>0.91472538943609949</v>
      </c>
      <c r="Z554" s="12">
        <f t="shared" si="93"/>
        <v>0.91472538943609949</v>
      </c>
      <c r="AA554" s="12">
        <f t="shared" si="94"/>
        <v>0</v>
      </c>
      <c r="AB554" s="12">
        <f t="shared" si="95"/>
        <v>0.91472538943609949</v>
      </c>
    </row>
    <row r="555" spans="1:28" s="17" customFormat="1" hidden="1" outlineLevel="3" x14ac:dyDescent="0.35">
      <c r="A555" s="45"/>
      <c r="B555" s="45"/>
      <c r="C555" s="45" t="s">
        <v>488</v>
      </c>
      <c r="D555" s="45"/>
      <c r="E555" s="45"/>
      <c r="F555" s="45"/>
      <c r="G555" s="45"/>
      <c r="H555" s="45"/>
      <c r="I555" s="45"/>
      <c r="J555" s="46"/>
      <c r="K555" s="47">
        <f t="shared" ref="K555:X555" si="99">SUBTOTAL(9,K536:K554)</f>
        <v>690725044704</v>
      </c>
      <c r="L555" s="47">
        <f t="shared" si="99"/>
        <v>729420961128.47998</v>
      </c>
      <c r="M555" s="47">
        <f t="shared" si="99"/>
        <v>152010354</v>
      </c>
      <c r="N555" s="47">
        <f t="shared" si="99"/>
        <v>6586688092</v>
      </c>
      <c r="O555" s="47">
        <f t="shared" si="99"/>
        <v>729572971482.47998</v>
      </c>
      <c r="P555" s="47">
        <f t="shared" si="99"/>
        <v>0</v>
      </c>
      <c r="Q555" s="47">
        <f t="shared" si="99"/>
        <v>8355317692.5500002</v>
      </c>
      <c r="R555" s="47">
        <f t="shared" si="99"/>
        <v>0</v>
      </c>
      <c r="S555" s="47">
        <f t="shared" si="99"/>
        <v>574537667094.19995</v>
      </c>
      <c r="T555" s="47">
        <f t="shared" si="99"/>
        <v>574537667094.19995</v>
      </c>
      <c r="U555" s="47">
        <f t="shared" si="99"/>
        <v>145919271346.73001</v>
      </c>
      <c r="V555" s="47">
        <f t="shared" si="99"/>
        <v>146527976341.73001</v>
      </c>
      <c r="W555" s="47">
        <f t="shared" si="99"/>
        <v>0</v>
      </c>
      <c r="X555" s="47">
        <f t="shared" si="99"/>
        <v>146679986695.73001</v>
      </c>
      <c r="Y555" s="48">
        <f t="shared" si="92"/>
        <v>0.78766267726298733</v>
      </c>
      <c r="Z555" s="48">
        <f t="shared" si="93"/>
        <v>0.78749856361420445</v>
      </c>
      <c r="AA555" s="48">
        <f t="shared" si="94"/>
        <v>1.1452339956580539E-2</v>
      </c>
      <c r="AB555" s="48">
        <f t="shared" si="95"/>
        <v>0.79895090357078502</v>
      </c>
    </row>
    <row r="556" spans="1:28" s="17" customFormat="1" ht="101.5" hidden="1" outlineLevel="4" x14ac:dyDescent="0.35">
      <c r="A556" s="11" t="s">
        <v>292</v>
      </c>
      <c r="B556" s="11" t="s">
        <v>232</v>
      </c>
      <c r="C556" s="11" t="s">
        <v>29</v>
      </c>
      <c r="D556" s="11" t="s">
        <v>30</v>
      </c>
      <c r="E556" s="11" t="s">
        <v>31</v>
      </c>
      <c r="F556" s="11" t="s">
        <v>32</v>
      </c>
      <c r="G556" s="11" t="s">
        <v>33</v>
      </c>
      <c r="H556" s="11" t="s">
        <v>293</v>
      </c>
      <c r="I556" s="11" t="s">
        <v>28</v>
      </c>
      <c r="J556" s="19" t="s">
        <v>94</v>
      </c>
      <c r="K556" s="34">
        <v>0</v>
      </c>
      <c r="L556" s="34">
        <v>838602173.66999996</v>
      </c>
      <c r="M556" s="34">
        <v>0</v>
      </c>
      <c r="N556" s="34">
        <v>0</v>
      </c>
      <c r="O556" s="34">
        <v>838602173.66999996</v>
      </c>
      <c r="P556" s="34">
        <v>0</v>
      </c>
      <c r="Q556" s="34">
        <v>0</v>
      </c>
      <c r="R556" s="34">
        <v>0</v>
      </c>
      <c r="S556" s="34">
        <v>0</v>
      </c>
      <c r="T556" s="34">
        <v>0</v>
      </c>
      <c r="U556" s="34">
        <v>838602173.66999996</v>
      </c>
      <c r="V556" s="34">
        <v>838602173.66999996</v>
      </c>
      <c r="W556" s="34">
        <v>0</v>
      </c>
      <c r="X556" s="34">
        <v>838602173.66999996</v>
      </c>
      <c r="Y556" s="12">
        <f t="shared" si="92"/>
        <v>0</v>
      </c>
      <c r="Z556" s="12">
        <f t="shared" si="93"/>
        <v>0</v>
      </c>
      <c r="AA556" s="12">
        <f t="shared" si="94"/>
        <v>0</v>
      </c>
      <c r="AB556" s="12">
        <f t="shared" si="95"/>
        <v>0</v>
      </c>
    </row>
    <row r="557" spans="1:28" s="17" customFormat="1" hidden="1" outlineLevel="3" x14ac:dyDescent="0.35">
      <c r="A557" s="45"/>
      <c r="B557" s="45"/>
      <c r="C557" s="45" t="s">
        <v>489</v>
      </c>
      <c r="D557" s="45"/>
      <c r="E557" s="45"/>
      <c r="F557" s="45"/>
      <c r="G557" s="45"/>
      <c r="H557" s="45"/>
      <c r="I557" s="45"/>
      <c r="J557" s="46"/>
      <c r="K557" s="47">
        <f t="shared" ref="K557:X557" si="100">SUBTOTAL(9,K556:K556)</f>
        <v>0</v>
      </c>
      <c r="L557" s="47">
        <f t="shared" si="100"/>
        <v>838602173.66999996</v>
      </c>
      <c r="M557" s="47">
        <f t="shared" si="100"/>
        <v>0</v>
      </c>
      <c r="N557" s="47">
        <f t="shared" si="100"/>
        <v>0</v>
      </c>
      <c r="O557" s="47">
        <f t="shared" si="100"/>
        <v>838602173.66999996</v>
      </c>
      <c r="P557" s="47">
        <f t="shared" si="100"/>
        <v>0</v>
      </c>
      <c r="Q557" s="47">
        <f t="shared" si="100"/>
        <v>0</v>
      </c>
      <c r="R557" s="47">
        <f t="shared" si="100"/>
        <v>0</v>
      </c>
      <c r="S557" s="47">
        <f t="shared" si="100"/>
        <v>0</v>
      </c>
      <c r="T557" s="47">
        <f t="shared" si="100"/>
        <v>0</v>
      </c>
      <c r="U557" s="47">
        <f t="shared" si="100"/>
        <v>838602173.66999996</v>
      </c>
      <c r="V557" s="47">
        <f t="shared" si="100"/>
        <v>838602173.66999996</v>
      </c>
      <c r="W557" s="47">
        <f t="shared" si="100"/>
        <v>0</v>
      </c>
      <c r="X557" s="47">
        <f t="shared" si="100"/>
        <v>838602173.66999996</v>
      </c>
      <c r="Y557" s="48">
        <f t="shared" si="92"/>
        <v>0</v>
      </c>
      <c r="Z557" s="48">
        <f t="shared" si="93"/>
        <v>0</v>
      </c>
      <c r="AA557" s="48">
        <f t="shared" si="94"/>
        <v>0</v>
      </c>
      <c r="AB557" s="48">
        <f t="shared" si="95"/>
        <v>0</v>
      </c>
    </row>
    <row r="558" spans="1:28" s="17" customFormat="1" ht="87" hidden="1" outlineLevel="4" x14ac:dyDescent="0.35">
      <c r="A558" s="11" t="s">
        <v>292</v>
      </c>
      <c r="B558" s="11" t="s">
        <v>232</v>
      </c>
      <c r="C558" s="11" t="s">
        <v>36</v>
      </c>
      <c r="D558" s="11" t="s">
        <v>37</v>
      </c>
      <c r="E558" s="11" t="s">
        <v>63</v>
      </c>
      <c r="F558" s="11" t="s">
        <v>32</v>
      </c>
      <c r="G558" s="11" t="s">
        <v>39</v>
      </c>
      <c r="H558" s="11" t="s">
        <v>293</v>
      </c>
      <c r="I558" s="11" t="s">
        <v>28</v>
      </c>
      <c r="J558" s="19" t="s">
        <v>329</v>
      </c>
      <c r="K558" s="34">
        <v>832011347</v>
      </c>
      <c r="L558" s="34">
        <v>742011347</v>
      </c>
      <c r="M558" s="34">
        <v>0</v>
      </c>
      <c r="N558" s="34">
        <v>0</v>
      </c>
      <c r="O558" s="34">
        <v>742011347</v>
      </c>
      <c r="P558" s="34">
        <v>0</v>
      </c>
      <c r="Q558" s="34">
        <v>272356471.72000003</v>
      </c>
      <c r="R558" s="34">
        <v>0</v>
      </c>
      <c r="S558" s="34">
        <v>469654875.27999997</v>
      </c>
      <c r="T558" s="34">
        <v>469654875.27999997</v>
      </c>
      <c r="U558" s="34">
        <v>0</v>
      </c>
      <c r="V558" s="34">
        <v>0</v>
      </c>
      <c r="W558" s="34">
        <v>0</v>
      </c>
      <c r="X558" s="34">
        <v>0</v>
      </c>
      <c r="Y558" s="12">
        <f t="shared" si="92"/>
        <v>0.63294837360485801</v>
      </c>
      <c r="Z558" s="12">
        <f t="shared" si="93"/>
        <v>0.63294837360485801</v>
      </c>
      <c r="AA558" s="12">
        <f t="shared" si="94"/>
        <v>0.36705162639514194</v>
      </c>
      <c r="AB558" s="12">
        <f t="shared" si="95"/>
        <v>1</v>
      </c>
    </row>
    <row r="559" spans="1:28" s="17" customFormat="1" ht="87" hidden="1" outlineLevel="4" x14ac:dyDescent="0.35">
      <c r="A559" s="11" t="s">
        <v>292</v>
      </c>
      <c r="B559" s="11" t="s">
        <v>232</v>
      </c>
      <c r="C559" s="11" t="s">
        <v>36</v>
      </c>
      <c r="D559" s="11" t="s">
        <v>37</v>
      </c>
      <c r="E559" s="11" t="s">
        <v>115</v>
      </c>
      <c r="F559" s="11" t="s">
        <v>32</v>
      </c>
      <c r="G559" s="11" t="s">
        <v>39</v>
      </c>
      <c r="H559" s="11" t="s">
        <v>293</v>
      </c>
      <c r="I559" s="11" t="s">
        <v>28</v>
      </c>
      <c r="J559" s="19" t="s">
        <v>330</v>
      </c>
      <c r="K559" s="34">
        <v>1310618307</v>
      </c>
      <c r="L559" s="34">
        <v>1466683766</v>
      </c>
      <c r="M559" s="34">
        <v>0</v>
      </c>
      <c r="N559" s="34">
        <v>0</v>
      </c>
      <c r="O559" s="34">
        <v>1466683766</v>
      </c>
      <c r="P559" s="34">
        <v>0</v>
      </c>
      <c r="Q559" s="34">
        <v>280248092.99000001</v>
      </c>
      <c r="R559" s="34">
        <v>0</v>
      </c>
      <c r="S559" s="34">
        <v>1186435673.01</v>
      </c>
      <c r="T559" s="34">
        <v>1186435673.01</v>
      </c>
      <c r="U559" s="34">
        <v>0</v>
      </c>
      <c r="V559" s="34">
        <v>0</v>
      </c>
      <c r="W559" s="34">
        <v>0</v>
      </c>
      <c r="X559" s="34">
        <v>0</v>
      </c>
      <c r="Y559" s="12">
        <f t="shared" si="92"/>
        <v>0.80892398246535169</v>
      </c>
      <c r="Z559" s="12">
        <f t="shared" si="93"/>
        <v>0.80892398246535169</v>
      </c>
      <c r="AA559" s="12">
        <f t="shared" si="94"/>
        <v>0.19107601753464831</v>
      </c>
      <c r="AB559" s="12">
        <f t="shared" si="95"/>
        <v>1</v>
      </c>
    </row>
    <row r="560" spans="1:28" s="17" customFormat="1" ht="58" hidden="1" outlineLevel="4" x14ac:dyDescent="0.35">
      <c r="A560" s="11" t="s">
        <v>292</v>
      </c>
      <c r="B560" s="11" t="s">
        <v>232</v>
      </c>
      <c r="C560" s="11" t="s">
        <v>36</v>
      </c>
      <c r="D560" s="11" t="s">
        <v>37</v>
      </c>
      <c r="E560" s="11" t="s">
        <v>116</v>
      </c>
      <c r="F560" s="11" t="s">
        <v>32</v>
      </c>
      <c r="G560" s="11" t="s">
        <v>39</v>
      </c>
      <c r="H560" s="11" t="s">
        <v>293</v>
      </c>
      <c r="I560" s="11" t="s">
        <v>28</v>
      </c>
      <c r="J560" s="19" t="s">
        <v>331</v>
      </c>
      <c r="K560" s="34">
        <v>6159813469</v>
      </c>
      <c r="L560" s="34">
        <v>8219607913.3199997</v>
      </c>
      <c r="M560" s="34">
        <v>0</v>
      </c>
      <c r="N560" s="34">
        <v>0</v>
      </c>
      <c r="O560" s="34">
        <v>8219607913.3199997</v>
      </c>
      <c r="P560" s="34">
        <v>0</v>
      </c>
      <c r="Q560" s="34">
        <v>0</v>
      </c>
      <c r="R560" s="34">
        <v>0</v>
      </c>
      <c r="S560" s="34">
        <v>6159813469</v>
      </c>
      <c r="T560" s="34">
        <v>6159813469</v>
      </c>
      <c r="U560" s="34">
        <v>2059794444.3199999</v>
      </c>
      <c r="V560" s="34">
        <v>2059794444.3199999</v>
      </c>
      <c r="W560" s="34">
        <v>0</v>
      </c>
      <c r="X560" s="34">
        <v>2059794444.3199997</v>
      </c>
      <c r="Y560" s="12">
        <f t="shared" si="92"/>
        <v>0.74940478109885611</v>
      </c>
      <c r="Z560" s="12">
        <f t="shared" si="93"/>
        <v>0.74940478109885611</v>
      </c>
      <c r="AA560" s="12">
        <f t="shared" si="94"/>
        <v>0</v>
      </c>
      <c r="AB560" s="12">
        <f t="shared" si="95"/>
        <v>0.74940478109885611</v>
      </c>
    </row>
    <row r="561" spans="1:28" s="17" customFormat="1" ht="145" hidden="1" outlineLevel="4" x14ac:dyDescent="0.35">
      <c r="A561" s="11" t="s">
        <v>292</v>
      </c>
      <c r="B561" s="11" t="s">
        <v>232</v>
      </c>
      <c r="C561" s="11" t="s">
        <v>36</v>
      </c>
      <c r="D561" s="11" t="s">
        <v>37</v>
      </c>
      <c r="E561" s="11" t="s">
        <v>298</v>
      </c>
      <c r="F561" s="11" t="s">
        <v>32</v>
      </c>
      <c r="G561" s="11" t="s">
        <v>39</v>
      </c>
      <c r="H561" s="11" t="s">
        <v>293</v>
      </c>
      <c r="I561" s="11" t="s">
        <v>28</v>
      </c>
      <c r="J561" s="19" t="s">
        <v>396</v>
      </c>
      <c r="K561" s="34">
        <v>262414854</v>
      </c>
      <c r="L561" s="34">
        <v>0</v>
      </c>
      <c r="M561" s="34">
        <v>0</v>
      </c>
      <c r="N561" s="34">
        <v>0</v>
      </c>
      <c r="O561" s="34">
        <v>0</v>
      </c>
      <c r="P561" s="34">
        <v>0</v>
      </c>
      <c r="Q561" s="34">
        <v>0</v>
      </c>
      <c r="R561" s="34">
        <v>0</v>
      </c>
      <c r="S561" s="34">
        <v>0</v>
      </c>
      <c r="T561" s="34">
        <v>0</v>
      </c>
      <c r="U561" s="34">
        <v>0</v>
      </c>
      <c r="V561" s="34">
        <v>0</v>
      </c>
      <c r="W561" s="34">
        <v>0</v>
      </c>
      <c r="X561" s="34">
        <v>0</v>
      </c>
      <c r="Y561" s="12">
        <f t="shared" si="92"/>
        <v>0</v>
      </c>
      <c r="Z561" s="12">
        <f t="shared" si="93"/>
        <v>0</v>
      </c>
      <c r="AA561" s="12">
        <f t="shared" si="94"/>
        <v>0</v>
      </c>
      <c r="AB561" s="12">
        <f t="shared" si="95"/>
        <v>0</v>
      </c>
    </row>
    <row r="562" spans="1:28" s="17" customFormat="1" ht="29" hidden="1" outlineLevel="4" x14ac:dyDescent="0.35">
      <c r="A562" s="11" t="s">
        <v>292</v>
      </c>
      <c r="B562" s="11" t="s">
        <v>232</v>
      </c>
      <c r="C562" s="11" t="s">
        <v>36</v>
      </c>
      <c r="D562" s="11" t="s">
        <v>131</v>
      </c>
      <c r="E562" s="11" t="s">
        <v>31</v>
      </c>
      <c r="F562" s="11" t="s">
        <v>32</v>
      </c>
      <c r="G562" s="11" t="s">
        <v>132</v>
      </c>
      <c r="H562" s="11" t="s">
        <v>293</v>
      </c>
      <c r="I562" s="11" t="s">
        <v>28</v>
      </c>
      <c r="J562" s="19" t="s">
        <v>133</v>
      </c>
      <c r="K562" s="34">
        <v>8864149984</v>
      </c>
      <c r="L562" s="34">
        <v>1547790281</v>
      </c>
      <c r="M562" s="34">
        <v>0</v>
      </c>
      <c r="N562" s="34">
        <v>0</v>
      </c>
      <c r="O562" s="34">
        <v>1547790281</v>
      </c>
      <c r="P562" s="34">
        <v>0</v>
      </c>
      <c r="Q562" s="34">
        <v>0</v>
      </c>
      <c r="R562" s="34">
        <v>0</v>
      </c>
      <c r="S562" s="34">
        <v>1013013068.62</v>
      </c>
      <c r="T562" s="34">
        <v>1013013068.62</v>
      </c>
      <c r="U562" s="34">
        <v>534777212.38</v>
      </c>
      <c r="V562" s="34">
        <v>534777212.38</v>
      </c>
      <c r="W562" s="34">
        <v>0</v>
      </c>
      <c r="X562" s="34">
        <v>534777212.38</v>
      </c>
      <c r="Y562" s="12">
        <f t="shared" si="92"/>
        <v>0.65448987569912254</v>
      </c>
      <c r="Z562" s="12">
        <f t="shared" si="93"/>
        <v>0.65448987569912254</v>
      </c>
      <c r="AA562" s="12">
        <f t="shared" si="94"/>
        <v>0</v>
      </c>
      <c r="AB562" s="12">
        <f t="shared" si="95"/>
        <v>0.65448987569912254</v>
      </c>
    </row>
    <row r="563" spans="1:28" s="17" customFormat="1" ht="348" hidden="1" outlineLevel="4" x14ac:dyDescent="0.35">
      <c r="A563" s="11" t="s">
        <v>292</v>
      </c>
      <c r="B563" s="11" t="s">
        <v>232</v>
      </c>
      <c r="C563" s="11" t="s">
        <v>36</v>
      </c>
      <c r="D563" s="11" t="s">
        <v>134</v>
      </c>
      <c r="E563" s="11" t="s">
        <v>63</v>
      </c>
      <c r="F563" s="11" t="s">
        <v>32</v>
      </c>
      <c r="G563" s="11" t="s">
        <v>132</v>
      </c>
      <c r="H563" s="11" t="s">
        <v>293</v>
      </c>
      <c r="I563" s="11" t="s">
        <v>28</v>
      </c>
      <c r="J563" s="19" t="s">
        <v>397</v>
      </c>
      <c r="K563" s="34">
        <v>202281955</v>
      </c>
      <c r="L563" s="34">
        <v>202281955</v>
      </c>
      <c r="M563" s="34">
        <v>0</v>
      </c>
      <c r="N563" s="34">
        <v>0</v>
      </c>
      <c r="O563" s="34">
        <v>202281955</v>
      </c>
      <c r="P563" s="34">
        <v>0</v>
      </c>
      <c r="Q563" s="34">
        <v>54488442</v>
      </c>
      <c r="R563" s="34">
        <v>0</v>
      </c>
      <c r="S563" s="34">
        <v>147793513</v>
      </c>
      <c r="T563" s="34">
        <v>147793513</v>
      </c>
      <c r="U563" s="34">
        <v>0</v>
      </c>
      <c r="V563" s="34">
        <v>0</v>
      </c>
      <c r="W563" s="34">
        <v>0</v>
      </c>
      <c r="X563" s="34">
        <v>0</v>
      </c>
      <c r="Y563" s="12">
        <f t="shared" si="92"/>
        <v>0.73063122709091877</v>
      </c>
      <c r="Z563" s="12">
        <f t="shared" si="93"/>
        <v>0.73063122709091877</v>
      </c>
      <c r="AA563" s="12">
        <f t="shared" si="94"/>
        <v>0.26936877290908129</v>
      </c>
      <c r="AB563" s="12">
        <f t="shared" si="95"/>
        <v>1</v>
      </c>
    </row>
    <row r="564" spans="1:28" s="17" customFormat="1" ht="43.5" hidden="1" outlineLevel="4" x14ac:dyDescent="0.35">
      <c r="A564" s="11" t="s">
        <v>292</v>
      </c>
      <c r="B564" s="11" t="s">
        <v>232</v>
      </c>
      <c r="C564" s="11" t="s">
        <v>36</v>
      </c>
      <c r="D564" s="11" t="s">
        <v>230</v>
      </c>
      <c r="E564" s="11" t="s">
        <v>31</v>
      </c>
      <c r="F564" s="11" t="s">
        <v>32</v>
      </c>
      <c r="G564" s="11" t="s">
        <v>132</v>
      </c>
      <c r="H564" s="11" t="s">
        <v>293</v>
      </c>
      <c r="I564" s="11" t="s">
        <v>28</v>
      </c>
      <c r="J564" s="19" t="s">
        <v>299</v>
      </c>
      <c r="K564" s="34">
        <v>4800000</v>
      </c>
      <c r="L564" s="34">
        <v>4364718.66</v>
      </c>
      <c r="M564" s="34">
        <v>0</v>
      </c>
      <c r="N564" s="34">
        <v>0</v>
      </c>
      <c r="O564" s="34">
        <v>4364718.66</v>
      </c>
      <c r="P564" s="34">
        <v>0</v>
      </c>
      <c r="Q564" s="34">
        <v>3677496.21</v>
      </c>
      <c r="R564" s="34">
        <v>0</v>
      </c>
      <c r="S564" s="34">
        <v>395965.3</v>
      </c>
      <c r="T564" s="34">
        <v>395965.3</v>
      </c>
      <c r="U564" s="34">
        <v>291257.15000000002</v>
      </c>
      <c r="V564" s="34">
        <v>291257.15000000002</v>
      </c>
      <c r="W564" s="34">
        <v>0</v>
      </c>
      <c r="X564" s="34">
        <v>291257.1500000002</v>
      </c>
      <c r="Y564" s="12">
        <f t="shared" si="92"/>
        <v>9.0719547087600827E-2</v>
      </c>
      <c r="Z564" s="12">
        <f t="shared" si="93"/>
        <v>9.0719547087600827E-2</v>
      </c>
      <c r="AA564" s="12">
        <f t="shared" si="94"/>
        <v>0.84255057346582785</v>
      </c>
      <c r="AB564" s="12">
        <f t="shared" si="95"/>
        <v>0.93327012055342862</v>
      </c>
    </row>
    <row r="565" spans="1:28" s="17" customFormat="1" hidden="1" outlineLevel="3" x14ac:dyDescent="0.35">
      <c r="A565" s="45"/>
      <c r="B565" s="45"/>
      <c r="C565" s="45" t="s">
        <v>492</v>
      </c>
      <c r="D565" s="45"/>
      <c r="E565" s="45"/>
      <c r="F565" s="45"/>
      <c r="G565" s="45"/>
      <c r="H565" s="45"/>
      <c r="I565" s="45"/>
      <c r="J565" s="46"/>
      <c r="K565" s="47">
        <f t="shared" ref="K565:X565" si="101">SUBTOTAL(9,K558:K564)</f>
        <v>17636089916</v>
      </c>
      <c r="L565" s="47">
        <f t="shared" si="101"/>
        <v>12182739980.98</v>
      </c>
      <c r="M565" s="47">
        <f t="shared" si="101"/>
        <v>0</v>
      </c>
      <c r="N565" s="47">
        <f t="shared" si="101"/>
        <v>0</v>
      </c>
      <c r="O565" s="47">
        <f t="shared" si="101"/>
        <v>12182739980.98</v>
      </c>
      <c r="P565" s="47">
        <f t="shared" si="101"/>
        <v>0</v>
      </c>
      <c r="Q565" s="47">
        <f t="shared" si="101"/>
        <v>610770502.92000008</v>
      </c>
      <c r="R565" s="47">
        <f t="shared" si="101"/>
        <v>0</v>
      </c>
      <c r="S565" s="47">
        <f t="shared" si="101"/>
        <v>8977106564.2099991</v>
      </c>
      <c r="T565" s="47">
        <f t="shared" si="101"/>
        <v>8977106564.2099991</v>
      </c>
      <c r="U565" s="47">
        <f t="shared" si="101"/>
        <v>2594862913.8499999</v>
      </c>
      <c r="V565" s="47">
        <f t="shared" si="101"/>
        <v>2594862913.8499999</v>
      </c>
      <c r="W565" s="47">
        <f t="shared" si="101"/>
        <v>0</v>
      </c>
      <c r="X565" s="47">
        <f t="shared" si="101"/>
        <v>2594862913.8499999</v>
      </c>
      <c r="Y565" s="48">
        <f t="shared" si="92"/>
        <v>0.73687089917582449</v>
      </c>
      <c r="Z565" s="48">
        <f t="shared" si="93"/>
        <v>0.73687089917582449</v>
      </c>
      <c r="AA565" s="48">
        <f t="shared" si="94"/>
        <v>5.0134083455244907E-2</v>
      </c>
      <c r="AB565" s="48">
        <f t="shared" si="95"/>
        <v>0.78700498263106944</v>
      </c>
    </row>
    <row r="566" spans="1:28" s="17" customFormat="1" ht="58" hidden="1" outlineLevel="4" x14ac:dyDescent="0.35">
      <c r="A566" s="11" t="s">
        <v>292</v>
      </c>
      <c r="B566" s="11" t="s">
        <v>232</v>
      </c>
      <c r="C566" s="11" t="s">
        <v>146</v>
      </c>
      <c r="D566" s="11" t="s">
        <v>147</v>
      </c>
      <c r="E566" s="11" t="s">
        <v>63</v>
      </c>
      <c r="F566" s="11" t="s">
        <v>41</v>
      </c>
      <c r="G566" s="11" t="s">
        <v>148</v>
      </c>
      <c r="H566" s="11" t="s">
        <v>293</v>
      </c>
      <c r="I566" s="11" t="s">
        <v>28</v>
      </c>
      <c r="J566" s="19" t="s">
        <v>398</v>
      </c>
      <c r="K566" s="34">
        <v>50843499</v>
      </c>
      <c r="L566" s="34">
        <v>50843499</v>
      </c>
      <c r="M566" s="34">
        <v>0</v>
      </c>
      <c r="N566" s="34">
        <v>0</v>
      </c>
      <c r="O566" s="34">
        <v>50843499</v>
      </c>
      <c r="P566" s="34">
        <v>0</v>
      </c>
      <c r="Q566" s="34">
        <v>25821751</v>
      </c>
      <c r="R566" s="34">
        <v>0</v>
      </c>
      <c r="S566" s="34">
        <v>25021748</v>
      </c>
      <c r="T566" s="34">
        <v>25021748</v>
      </c>
      <c r="U566" s="34">
        <v>0</v>
      </c>
      <c r="V566" s="34">
        <v>0</v>
      </c>
      <c r="W566" s="34">
        <v>0</v>
      </c>
      <c r="X566" s="34">
        <v>0</v>
      </c>
      <c r="Y566" s="12">
        <f t="shared" si="92"/>
        <v>0.49213269133975218</v>
      </c>
      <c r="Z566" s="12">
        <f t="shared" si="93"/>
        <v>0.49213269133975218</v>
      </c>
      <c r="AA566" s="12">
        <f t="shared" si="94"/>
        <v>0.50786730866024776</v>
      </c>
      <c r="AB566" s="12">
        <f t="shared" si="95"/>
        <v>1</v>
      </c>
    </row>
    <row r="567" spans="1:28" s="17" customFormat="1" ht="58" hidden="1" outlineLevel="4" x14ac:dyDescent="0.35">
      <c r="A567" s="11" t="s">
        <v>292</v>
      </c>
      <c r="B567" s="11" t="s">
        <v>232</v>
      </c>
      <c r="C567" s="11" t="s">
        <v>146</v>
      </c>
      <c r="D567" s="11" t="s">
        <v>147</v>
      </c>
      <c r="E567" s="11" t="s">
        <v>115</v>
      </c>
      <c r="F567" s="11" t="s">
        <v>41</v>
      </c>
      <c r="G567" s="11" t="s">
        <v>148</v>
      </c>
      <c r="H567" s="11" t="s">
        <v>293</v>
      </c>
      <c r="I567" s="11" t="s">
        <v>28</v>
      </c>
      <c r="J567" s="19" t="s">
        <v>399</v>
      </c>
      <c r="K567" s="34">
        <v>1116673</v>
      </c>
      <c r="L567" s="34">
        <v>1116673</v>
      </c>
      <c r="M567" s="34">
        <v>0</v>
      </c>
      <c r="N567" s="34">
        <v>0</v>
      </c>
      <c r="O567" s="34">
        <v>1116673</v>
      </c>
      <c r="P567" s="34">
        <v>0</v>
      </c>
      <c r="Q567" s="34">
        <v>558339</v>
      </c>
      <c r="R567" s="34">
        <v>0</v>
      </c>
      <c r="S567" s="34">
        <v>558334</v>
      </c>
      <c r="T567" s="34">
        <v>558334</v>
      </c>
      <c r="U567" s="34">
        <v>0</v>
      </c>
      <c r="V567" s="34">
        <v>0</v>
      </c>
      <c r="W567" s="34">
        <v>0</v>
      </c>
      <c r="X567" s="34">
        <v>0</v>
      </c>
      <c r="Y567" s="12">
        <f t="shared" si="92"/>
        <v>0.49999776120672751</v>
      </c>
      <c r="Z567" s="12">
        <f t="shared" si="93"/>
        <v>0.49999776120672751</v>
      </c>
      <c r="AA567" s="12">
        <f t="shared" si="94"/>
        <v>0.50000223879327255</v>
      </c>
      <c r="AB567" s="12">
        <f t="shared" si="95"/>
        <v>1</v>
      </c>
    </row>
    <row r="568" spans="1:28" s="17" customFormat="1" hidden="1" outlineLevel="3" x14ac:dyDescent="0.35">
      <c r="A568" s="45"/>
      <c r="B568" s="45"/>
      <c r="C568" s="45" t="s">
        <v>493</v>
      </c>
      <c r="D568" s="45"/>
      <c r="E568" s="45"/>
      <c r="F568" s="45"/>
      <c r="G568" s="45"/>
      <c r="H568" s="45"/>
      <c r="I568" s="45"/>
      <c r="J568" s="46"/>
      <c r="K568" s="47">
        <f t="shared" ref="K568:X568" si="102">SUBTOTAL(9,K566:K567)</f>
        <v>51960172</v>
      </c>
      <c r="L568" s="47">
        <f t="shared" si="102"/>
        <v>51960172</v>
      </c>
      <c r="M568" s="47">
        <f t="shared" si="102"/>
        <v>0</v>
      </c>
      <c r="N568" s="47">
        <f t="shared" si="102"/>
        <v>0</v>
      </c>
      <c r="O568" s="47">
        <f t="shared" si="102"/>
        <v>51960172</v>
      </c>
      <c r="P568" s="47">
        <f t="shared" si="102"/>
        <v>0</v>
      </c>
      <c r="Q568" s="47">
        <f t="shared" si="102"/>
        <v>26380090</v>
      </c>
      <c r="R568" s="47">
        <f t="shared" si="102"/>
        <v>0</v>
      </c>
      <c r="S568" s="47">
        <f t="shared" si="102"/>
        <v>25580082</v>
      </c>
      <c r="T568" s="47">
        <f t="shared" si="102"/>
        <v>25580082</v>
      </c>
      <c r="U568" s="47">
        <f t="shared" si="102"/>
        <v>0</v>
      </c>
      <c r="V568" s="47">
        <f t="shared" si="102"/>
        <v>0</v>
      </c>
      <c r="W568" s="47">
        <f t="shared" si="102"/>
        <v>0</v>
      </c>
      <c r="X568" s="47">
        <f t="shared" si="102"/>
        <v>0</v>
      </c>
      <c r="Y568" s="48">
        <f t="shared" si="92"/>
        <v>0.49230171909361653</v>
      </c>
      <c r="Z568" s="48">
        <f t="shared" si="93"/>
        <v>0.49230171909361653</v>
      </c>
      <c r="AA568" s="48">
        <f t="shared" si="94"/>
        <v>0.50769828090638347</v>
      </c>
      <c r="AB568" s="48">
        <f t="shared" si="95"/>
        <v>1</v>
      </c>
    </row>
    <row r="569" spans="1:28" s="17" customFormat="1" outlineLevel="2" collapsed="1" x14ac:dyDescent="0.35">
      <c r="A569" s="41"/>
      <c r="B569" s="41" t="s">
        <v>483</v>
      </c>
      <c r="C569" s="41"/>
      <c r="D569" s="41"/>
      <c r="E569" s="41"/>
      <c r="F569" s="41"/>
      <c r="G569" s="41"/>
      <c r="H569" s="41"/>
      <c r="I569" s="41"/>
      <c r="J569" s="42"/>
      <c r="K569" s="43">
        <f t="shared" ref="K569:X569" si="103">SUBTOTAL(9,K536:K567)</f>
        <v>708413094792</v>
      </c>
      <c r="L569" s="43">
        <f t="shared" si="103"/>
        <v>742494263455.13</v>
      </c>
      <c r="M569" s="43">
        <f t="shared" si="103"/>
        <v>152010354</v>
      </c>
      <c r="N569" s="43">
        <f t="shared" si="103"/>
        <v>6586688092</v>
      </c>
      <c r="O569" s="43">
        <f t="shared" si="103"/>
        <v>742646273809.13</v>
      </c>
      <c r="P569" s="43">
        <f t="shared" si="103"/>
        <v>0</v>
      </c>
      <c r="Q569" s="43">
        <f t="shared" si="103"/>
        <v>8992468285.4699993</v>
      </c>
      <c r="R569" s="43">
        <f t="shared" si="103"/>
        <v>0</v>
      </c>
      <c r="S569" s="43">
        <f t="shared" si="103"/>
        <v>583540353740.41003</v>
      </c>
      <c r="T569" s="43">
        <f t="shared" si="103"/>
        <v>583540353740.41003</v>
      </c>
      <c r="U569" s="43">
        <f t="shared" si="103"/>
        <v>149352736434.25003</v>
      </c>
      <c r="V569" s="43">
        <f t="shared" si="103"/>
        <v>149961441429.25003</v>
      </c>
      <c r="W569" s="43">
        <f t="shared" si="103"/>
        <v>0</v>
      </c>
      <c r="X569" s="43">
        <f t="shared" si="103"/>
        <v>150113451783.25003</v>
      </c>
      <c r="Y569" s="44">
        <f t="shared" si="92"/>
        <v>0.78591900633003908</v>
      </c>
      <c r="Z569" s="44">
        <f t="shared" si="93"/>
        <v>0.78575813859181587</v>
      </c>
      <c r="AA569" s="44">
        <f t="shared" si="94"/>
        <v>1.2108682966045801E-2</v>
      </c>
      <c r="AB569" s="44">
        <f t="shared" si="95"/>
        <v>0.79786682155786171</v>
      </c>
    </row>
    <row r="570" spans="1:28" s="17" customFormat="1" hidden="1" outlineLevel="4" x14ac:dyDescent="0.35">
      <c r="A570" s="11" t="s">
        <v>292</v>
      </c>
      <c r="B570" s="11" t="s">
        <v>233</v>
      </c>
      <c r="C570" s="11" t="s">
        <v>28</v>
      </c>
      <c r="D570" s="11" t="s">
        <v>43</v>
      </c>
      <c r="E570" s="11" t="s">
        <v>31</v>
      </c>
      <c r="F570" s="11" t="s">
        <v>32</v>
      </c>
      <c r="G570" s="11" t="s">
        <v>44</v>
      </c>
      <c r="H570" s="11" t="s">
        <v>300</v>
      </c>
      <c r="I570" s="11" t="s">
        <v>28</v>
      </c>
      <c r="J570" s="19" t="s">
        <v>468</v>
      </c>
      <c r="K570" s="34">
        <v>0</v>
      </c>
      <c r="L570" s="34">
        <v>2800000000</v>
      </c>
      <c r="M570" s="34">
        <v>0</v>
      </c>
      <c r="N570" s="34">
        <v>0</v>
      </c>
      <c r="O570" s="34">
        <v>2800000000</v>
      </c>
      <c r="P570" s="34">
        <v>0</v>
      </c>
      <c r="Q570" s="34">
        <v>0</v>
      </c>
      <c r="R570" s="34">
        <v>0</v>
      </c>
      <c r="S570" s="34">
        <v>0</v>
      </c>
      <c r="T570" s="34">
        <v>0</v>
      </c>
      <c r="U570" s="34">
        <v>2800000000</v>
      </c>
      <c r="V570" s="34">
        <v>2800000000</v>
      </c>
      <c r="W570" s="34">
        <v>0</v>
      </c>
      <c r="X570" s="34">
        <v>2800000000</v>
      </c>
      <c r="Y570" s="12">
        <f t="shared" si="92"/>
        <v>0</v>
      </c>
      <c r="Z570" s="12">
        <f t="shared" si="93"/>
        <v>0</v>
      </c>
      <c r="AA570" s="12">
        <f t="shared" si="94"/>
        <v>0</v>
      </c>
      <c r="AB570" s="12">
        <f t="shared" si="95"/>
        <v>0</v>
      </c>
    </row>
    <row r="571" spans="1:28" s="17" customFormat="1" hidden="1" outlineLevel="4" x14ac:dyDescent="0.35">
      <c r="A571" s="11" t="s">
        <v>292</v>
      </c>
      <c r="B571" s="11" t="s">
        <v>233</v>
      </c>
      <c r="C571" s="11" t="s">
        <v>28</v>
      </c>
      <c r="D571" s="11" t="s">
        <v>43</v>
      </c>
      <c r="E571" s="11" t="s">
        <v>31</v>
      </c>
      <c r="F571" s="11" t="s">
        <v>41</v>
      </c>
      <c r="G571" s="11" t="s">
        <v>44</v>
      </c>
      <c r="H571" s="11" t="s">
        <v>300</v>
      </c>
      <c r="I571" s="11" t="s">
        <v>28</v>
      </c>
      <c r="J571" s="19" t="s">
        <v>45</v>
      </c>
      <c r="K571" s="34">
        <v>140409710506</v>
      </c>
      <c r="L571" s="34">
        <v>148336396942</v>
      </c>
      <c r="M571" s="34">
        <v>0</v>
      </c>
      <c r="N571" s="34">
        <v>0</v>
      </c>
      <c r="O571" s="34">
        <v>148336396942</v>
      </c>
      <c r="P571" s="34">
        <v>0</v>
      </c>
      <c r="Q571" s="34">
        <v>0</v>
      </c>
      <c r="R571" s="34">
        <v>0</v>
      </c>
      <c r="S571" s="34">
        <v>124559845583.50999</v>
      </c>
      <c r="T571" s="34">
        <v>124559845583.50999</v>
      </c>
      <c r="U571" s="34">
        <v>23776551358.490002</v>
      </c>
      <c r="V571" s="34">
        <v>23776551358.490002</v>
      </c>
      <c r="W571" s="34">
        <v>0</v>
      </c>
      <c r="X571" s="34">
        <v>23776551358.490005</v>
      </c>
      <c r="Y571" s="12">
        <f t="shared" si="92"/>
        <v>0.83971195304287516</v>
      </c>
      <c r="Z571" s="12">
        <f t="shared" si="93"/>
        <v>0.83971195304287516</v>
      </c>
      <c r="AA571" s="12">
        <f t="shared" si="94"/>
        <v>0</v>
      </c>
      <c r="AB571" s="12">
        <f t="shared" si="95"/>
        <v>0.83971195304287516</v>
      </c>
    </row>
    <row r="572" spans="1:28" s="17" customFormat="1" hidden="1" outlineLevel="4" x14ac:dyDescent="0.35">
      <c r="A572" s="11" t="s">
        <v>292</v>
      </c>
      <c r="B572" s="11" t="s">
        <v>233</v>
      </c>
      <c r="C572" s="11" t="s">
        <v>28</v>
      </c>
      <c r="D572" s="11" t="s">
        <v>46</v>
      </c>
      <c r="E572" s="11" t="s">
        <v>31</v>
      </c>
      <c r="F572" s="11" t="s">
        <v>41</v>
      </c>
      <c r="G572" s="11" t="s">
        <v>44</v>
      </c>
      <c r="H572" s="11" t="s">
        <v>300</v>
      </c>
      <c r="I572" s="11" t="s">
        <v>28</v>
      </c>
      <c r="J572" s="19" t="s">
        <v>47</v>
      </c>
      <c r="K572" s="34">
        <v>9256144195</v>
      </c>
      <c r="L572" s="34">
        <v>13655864233</v>
      </c>
      <c r="M572" s="34">
        <v>-230000000</v>
      </c>
      <c r="N572" s="34">
        <v>0</v>
      </c>
      <c r="O572" s="34">
        <v>13425864233</v>
      </c>
      <c r="P572" s="34">
        <v>0</v>
      </c>
      <c r="Q572" s="34">
        <v>0</v>
      </c>
      <c r="R572" s="34">
        <v>0</v>
      </c>
      <c r="S572" s="34">
        <v>10287064767.200001</v>
      </c>
      <c r="T572" s="34">
        <v>10287064767.200001</v>
      </c>
      <c r="U572" s="34">
        <v>3138799465.8000002</v>
      </c>
      <c r="V572" s="34">
        <v>3368799465.8000002</v>
      </c>
      <c r="W572" s="34">
        <v>0</v>
      </c>
      <c r="X572" s="34">
        <v>3138799465.7999992</v>
      </c>
      <c r="Y572" s="12">
        <f t="shared" si="92"/>
        <v>0.75330748692864513</v>
      </c>
      <c r="Z572" s="12">
        <f t="shared" si="93"/>
        <v>0.76621248276256126</v>
      </c>
      <c r="AA572" s="12">
        <f t="shared" si="94"/>
        <v>0</v>
      </c>
      <c r="AB572" s="12">
        <f t="shared" si="95"/>
        <v>0.76621248276256126</v>
      </c>
    </row>
    <row r="573" spans="1:28" s="17" customFormat="1" hidden="1" outlineLevel="4" x14ac:dyDescent="0.35">
      <c r="A573" s="11" t="s">
        <v>292</v>
      </c>
      <c r="B573" s="11" t="s">
        <v>233</v>
      </c>
      <c r="C573" s="11" t="s">
        <v>28</v>
      </c>
      <c r="D573" s="11" t="s">
        <v>294</v>
      </c>
      <c r="E573" s="11" t="s">
        <v>31</v>
      </c>
      <c r="F573" s="11" t="s">
        <v>41</v>
      </c>
      <c r="G573" s="11" t="s">
        <v>44</v>
      </c>
      <c r="H573" s="11" t="s">
        <v>300</v>
      </c>
      <c r="I573" s="11" t="s">
        <v>28</v>
      </c>
      <c r="J573" s="19" t="s">
        <v>295</v>
      </c>
      <c r="K573" s="34">
        <v>126669420</v>
      </c>
      <c r="L573" s="34">
        <v>109169420</v>
      </c>
      <c r="M573" s="34">
        <v>0</v>
      </c>
      <c r="N573" s="34">
        <v>0</v>
      </c>
      <c r="O573" s="34">
        <v>109169420</v>
      </c>
      <c r="P573" s="34">
        <v>0</v>
      </c>
      <c r="Q573" s="34">
        <v>0</v>
      </c>
      <c r="R573" s="34">
        <v>0</v>
      </c>
      <c r="S573" s="34">
        <v>87879802.989999995</v>
      </c>
      <c r="T573" s="34">
        <v>87879802.989999995</v>
      </c>
      <c r="U573" s="34">
        <v>21289617.010000002</v>
      </c>
      <c r="V573" s="34">
        <v>21289617.010000002</v>
      </c>
      <c r="W573" s="34">
        <v>0</v>
      </c>
      <c r="X573" s="34">
        <v>21289617.010000005</v>
      </c>
      <c r="Y573" s="12">
        <f t="shared" si="92"/>
        <v>0.80498552607497587</v>
      </c>
      <c r="Z573" s="12">
        <f t="shared" si="93"/>
        <v>0.80498552607497587</v>
      </c>
      <c r="AA573" s="12">
        <f t="shared" si="94"/>
        <v>0</v>
      </c>
      <c r="AB573" s="12">
        <f t="shared" si="95"/>
        <v>0.80498552607497587</v>
      </c>
    </row>
    <row r="574" spans="1:28" s="17" customFormat="1" hidden="1" outlineLevel="4" x14ac:dyDescent="0.35">
      <c r="A574" s="11" t="s">
        <v>292</v>
      </c>
      <c r="B574" s="11" t="s">
        <v>233</v>
      </c>
      <c r="C574" s="11" t="s">
        <v>28</v>
      </c>
      <c r="D574" s="11" t="s">
        <v>296</v>
      </c>
      <c r="E574" s="11" t="s">
        <v>31</v>
      </c>
      <c r="F574" s="11" t="s">
        <v>41</v>
      </c>
      <c r="G574" s="11" t="s">
        <v>44</v>
      </c>
      <c r="H574" s="11" t="s">
        <v>300</v>
      </c>
      <c r="I574" s="11" t="s">
        <v>28</v>
      </c>
      <c r="J574" s="19" t="s">
        <v>297</v>
      </c>
      <c r="K574" s="34">
        <v>103145405</v>
      </c>
      <c r="L574" s="34">
        <v>115402680</v>
      </c>
      <c r="M574" s="34">
        <v>0</v>
      </c>
      <c r="N574" s="34">
        <v>0</v>
      </c>
      <c r="O574" s="34">
        <v>115402680</v>
      </c>
      <c r="P574" s="34">
        <v>0</v>
      </c>
      <c r="Q574" s="34">
        <v>50416842.479999997</v>
      </c>
      <c r="R574" s="34">
        <v>0</v>
      </c>
      <c r="S574" s="34">
        <v>64985837.520000003</v>
      </c>
      <c r="T574" s="34">
        <v>64985837.520000003</v>
      </c>
      <c r="U574" s="34">
        <v>0</v>
      </c>
      <c r="V574" s="34">
        <v>0</v>
      </c>
      <c r="W574" s="34">
        <v>0</v>
      </c>
      <c r="X574" s="34">
        <v>0</v>
      </c>
      <c r="Y574" s="12">
        <f t="shared" si="92"/>
        <v>0.56312242939245438</v>
      </c>
      <c r="Z574" s="12">
        <f t="shared" si="93"/>
        <v>0.56312242939245438</v>
      </c>
      <c r="AA574" s="12">
        <f t="shared" si="94"/>
        <v>0.43687757060754567</v>
      </c>
      <c r="AB574" s="12">
        <f t="shared" si="95"/>
        <v>1</v>
      </c>
    </row>
    <row r="575" spans="1:28" s="17" customFormat="1" hidden="1" outlineLevel="4" x14ac:dyDescent="0.35">
      <c r="A575" s="11" t="s">
        <v>292</v>
      </c>
      <c r="B575" s="11" t="s">
        <v>233</v>
      </c>
      <c r="C575" s="11" t="s">
        <v>28</v>
      </c>
      <c r="D575" s="11" t="s">
        <v>52</v>
      </c>
      <c r="E575" s="11" t="s">
        <v>31</v>
      </c>
      <c r="F575" s="11" t="s">
        <v>32</v>
      </c>
      <c r="G575" s="11" t="s">
        <v>44</v>
      </c>
      <c r="H575" s="11" t="s">
        <v>300</v>
      </c>
      <c r="I575" s="11" t="s">
        <v>28</v>
      </c>
      <c r="J575" s="19" t="s">
        <v>469</v>
      </c>
      <c r="K575" s="34">
        <v>0</v>
      </c>
      <c r="L575" s="34">
        <v>80000000</v>
      </c>
      <c r="M575" s="34">
        <v>0</v>
      </c>
      <c r="N575" s="34">
        <v>0</v>
      </c>
      <c r="O575" s="34">
        <v>80000000</v>
      </c>
      <c r="P575" s="34">
        <v>0</v>
      </c>
      <c r="Q575" s="34">
        <v>0</v>
      </c>
      <c r="R575" s="34">
        <v>0</v>
      </c>
      <c r="S575" s="34">
        <v>0</v>
      </c>
      <c r="T575" s="34">
        <v>0</v>
      </c>
      <c r="U575" s="34">
        <v>80000000</v>
      </c>
      <c r="V575" s="34">
        <v>80000000</v>
      </c>
      <c r="W575" s="34">
        <v>0</v>
      </c>
      <c r="X575" s="34">
        <v>80000000</v>
      </c>
      <c r="Y575" s="12">
        <f t="shared" si="92"/>
        <v>0</v>
      </c>
      <c r="Z575" s="12">
        <f t="shared" si="93"/>
        <v>0</v>
      </c>
      <c r="AA575" s="12">
        <f t="shared" si="94"/>
        <v>0</v>
      </c>
      <c r="AB575" s="12">
        <f t="shared" si="95"/>
        <v>0</v>
      </c>
    </row>
    <row r="576" spans="1:28" s="17" customFormat="1" hidden="1" outlineLevel="4" x14ac:dyDescent="0.35">
      <c r="A576" s="11" t="s">
        <v>292</v>
      </c>
      <c r="B576" s="11" t="s">
        <v>233</v>
      </c>
      <c r="C576" s="11" t="s">
        <v>28</v>
      </c>
      <c r="D576" s="11" t="s">
        <v>52</v>
      </c>
      <c r="E576" s="11" t="s">
        <v>31</v>
      </c>
      <c r="F576" s="11" t="s">
        <v>41</v>
      </c>
      <c r="G576" s="11" t="s">
        <v>44</v>
      </c>
      <c r="H576" s="11" t="s">
        <v>300</v>
      </c>
      <c r="I576" s="11" t="s">
        <v>28</v>
      </c>
      <c r="J576" s="19" t="s">
        <v>53</v>
      </c>
      <c r="K576" s="34">
        <v>41571674734</v>
      </c>
      <c r="L576" s="34">
        <v>40799299665</v>
      </c>
      <c r="M576" s="34">
        <v>0</v>
      </c>
      <c r="N576" s="34">
        <v>0</v>
      </c>
      <c r="O576" s="34">
        <v>40799299665</v>
      </c>
      <c r="P576" s="34">
        <v>0</v>
      </c>
      <c r="Q576" s="34">
        <v>0</v>
      </c>
      <c r="R576" s="34">
        <v>0</v>
      </c>
      <c r="S576" s="34">
        <v>33807816365.599998</v>
      </c>
      <c r="T576" s="34">
        <v>33807816365.599998</v>
      </c>
      <c r="U576" s="34">
        <v>6991483299.3999996</v>
      </c>
      <c r="V576" s="34">
        <v>6991483299.3999996</v>
      </c>
      <c r="W576" s="34">
        <v>0</v>
      </c>
      <c r="X576" s="34">
        <v>6991483299.4000015</v>
      </c>
      <c r="Y576" s="12">
        <f t="shared" si="92"/>
        <v>0.82863717375527157</v>
      </c>
      <c r="Z576" s="12">
        <f t="shared" si="93"/>
        <v>0.82863717375527157</v>
      </c>
      <c r="AA576" s="12">
        <f t="shared" si="94"/>
        <v>0</v>
      </c>
      <c r="AB576" s="12">
        <f t="shared" si="95"/>
        <v>0.82863717375527157</v>
      </c>
    </row>
    <row r="577" spans="1:28" s="17" customFormat="1" hidden="1" outlineLevel="4" x14ac:dyDescent="0.35">
      <c r="A577" s="11" t="s">
        <v>292</v>
      </c>
      <c r="B577" s="11" t="s">
        <v>233</v>
      </c>
      <c r="C577" s="11" t="s">
        <v>28</v>
      </c>
      <c r="D577" s="11" t="s">
        <v>54</v>
      </c>
      <c r="E577" s="11" t="s">
        <v>31</v>
      </c>
      <c r="F577" s="11" t="s">
        <v>41</v>
      </c>
      <c r="G577" s="11" t="s">
        <v>44</v>
      </c>
      <c r="H577" s="11" t="s">
        <v>300</v>
      </c>
      <c r="I577" s="11" t="s">
        <v>28</v>
      </c>
      <c r="J577" s="19" t="s">
        <v>55</v>
      </c>
      <c r="K577" s="34">
        <v>7361175621</v>
      </c>
      <c r="L577" s="34">
        <v>6954064418</v>
      </c>
      <c r="M577" s="34">
        <v>0</v>
      </c>
      <c r="N577" s="34">
        <v>0</v>
      </c>
      <c r="O577" s="34">
        <v>6954064418</v>
      </c>
      <c r="P577" s="34">
        <v>0</v>
      </c>
      <c r="Q577" s="34">
        <v>0</v>
      </c>
      <c r="R577" s="34">
        <v>0</v>
      </c>
      <c r="S577" s="34">
        <v>5812334388.71</v>
      </c>
      <c r="T577" s="34">
        <v>5812334388.71</v>
      </c>
      <c r="U577" s="34">
        <v>1141730029.29</v>
      </c>
      <c r="V577" s="34">
        <v>1141730029.29</v>
      </c>
      <c r="W577" s="34">
        <v>0</v>
      </c>
      <c r="X577" s="34">
        <v>1141730029.29</v>
      </c>
      <c r="Y577" s="12">
        <f t="shared" si="92"/>
        <v>0.8358183127647294</v>
      </c>
      <c r="Z577" s="12">
        <f t="shared" si="93"/>
        <v>0.8358183127647294</v>
      </c>
      <c r="AA577" s="12">
        <f t="shared" si="94"/>
        <v>0</v>
      </c>
      <c r="AB577" s="12">
        <f t="shared" si="95"/>
        <v>0.8358183127647294</v>
      </c>
    </row>
    <row r="578" spans="1:28" s="17" customFormat="1" hidden="1" outlineLevel="4" x14ac:dyDescent="0.35">
      <c r="A578" s="11" t="s">
        <v>292</v>
      </c>
      <c r="B578" s="11" t="s">
        <v>233</v>
      </c>
      <c r="C578" s="11" t="s">
        <v>28</v>
      </c>
      <c r="D578" s="11" t="s">
        <v>56</v>
      </c>
      <c r="E578" s="11" t="s">
        <v>31</v>
      </c>
      <c r="F578" s="11" t="s">
        <v>32</v>
      </c>
      <c r="G578" s="11" t="s">
        <v>44</v>
      </c>
      <c r="H578" s="11" t="s">
        <v>300</v>
      </c>
      <c r="I578" s="11" t="s">
        <v>28</v>
      </c>
      <c r="J578" s="19" t="s">
        <v>465</v>
      </c>
      <c r="K578" s="34">
        <v>0</v>
      </c>
      <c r="L578" s="34">
        <v>20709701345</v>
      </c>
      <c r="M578" s="34">
        <v>0</v>
      </c>
      <c r="N578" s="34">
        <v>0</v>
      </c>
      <c r="O578" s="34">
        <v>20709701345</v>
      </c>
      <c r="P578" s="34">
        <v>0</v>
      </c>
      <c r="Q578" s="34">
        <v>0</v>
      </c>
      <c r="R578" s="34">
        <v>0</v>
      </c>
      <c r="S578" s="34">
        <v>0</v>
      </c>
      <c r="T578" s="34">
        <v>0</v>
      </c>
      <c r="U578" s="34">
        <v>20709701345</v>
      </c>
      <c r="V578" s="34">
        <v>20709701345</v>
      </c>
      <c r="W578" s="34">
        <v>0</v>
      </c>
      <c r="X578" s="34">
        <v>20709701345</v>
      </c>
      <c r="Y578" s="12">
        <f t="shared" si="92"/>
        <v>0</v>
      </c>
      <c r="Z578" s="12">
        <f t="shared" si="93"/>
        <v>0</v>
      </c>
      <c r="AA578" s="12">
        <f t="shared" si="94"/>
        <v>0</v>
      </c>
      <c r="AB578" s="12">
        <f t="shared" si="95"/>
        <v>0</v>
      </c>
    </row>
    <row r="579" spans="1:28" s="17" customFormat="1" hidden="1" outlineLevel="4" x14ac:dyDescent="0.35">
      <c r="A579" s="11" t="s">
        <v>292</v>
      </c>
      <c r="B579" s="11" t="s">
        <v>233</v>
      </c>
      <c r="C579" s="11" t="s">
        <v>28</v>
      </c>
      <c r="D579" s="11" t="s">
        <v>56</v>
      </c>
      <c r="E579" s="11" t="s">
        <v>31</v>
      </c>
      <c r="F579" s="11" t="s">
        <v>41</v>
      </c>
      <c r="G579" s="11" t="s">
        <v>44</v>
      </c>
      <c r="H579" s="11" t="s">
        <v>300</v>
      </c>
      <c r="I579" s="11" t="s">
        <v>28</v>
      </c>
      <c r="J579" s="19" t="s">
        <v>57</v>
      </c>
      <c r="K579" s="34">
        <v>22332131440</v>
      </c>
      <c r="L579" s="34">
        <v>3096004174.9499998</v>
      </c>
      <c r="M579" s="34">
        <v>0</v>
      </c>
      <c r="N579" s="34">
        <v>0</v>
      </c>
      <c r="O579" s="34">
        <v>3096004174.9499998</v>
      </c>
      <c r="P579" s="34">
        <v>0</v>
      </c>
      <c r="Q579" s="34">
        <v>0</v>
      </c>
      <c r="R579" s="34">
        <v>0</v>
      </c>
      <c r="S579" s="34">
        <v>354643192.24000001</v>
      </c>
      <c r="T579" s="34">
        <v>354643192.24000001</v>
      </c>
      <c r="U579" s="34">
        <v>2741360982.71</v>
      </c>
      <c r="V579" s="34">
        <v>2741360982.71</v>
      </c>
      <c r="W579" s="34">
        <v>0</v>
      </c>
      <c r="X579" s="34">
        <v>2741360982.71</v>
      </c>
      <c r="Y579" s="12">
        <f t="shared" si="92"/>
        <v>0.11454868023416909</v>
      </c>
      <c r="Z579" s="12">
        <f t="shared" si="93"/>
        <v>0.11454868023416909</v>
      </c>
      <c r="AA579" s="12">
        <f t="shared" si="94"/>
        <v>0</v>
      </c>
      <c r="AB579" s="12">
        <f t="shared" si="95"/>
        <v>0.11454868023416909</v>
      </c>
    </row>
    <row r="580" spans="1:28" s="17" customFormat="1" hidden="1" outlineLevel="4" x14ac:dyDescent="0.35">
      <c r="A580" s="11" t="s">
        <v>292</v>
      </c>
      <c r="B580" s="11" t="s">
        <v>233</v>
      </c>
      <c r="C580" s="11" t="s">
        <v>28</v>
      </c>
      <c r="D580" s="11" t="s">
        <v>58</v>
      </c>
      <c r="E580" s="11" t="s">
        <v>31</v>
      </c>
      <c r="F580" s="11" t="s">
        <v>32</v>
      </c>
      <c r="G580" s="11" t="s">
        <v>44</v>
      </c>
      <c r="H580" s="11" t="s">
        <v>300</v>
      </c>
      <c r="I580" s="11" t="s">
        <v>28</v>
      </c>
      <c r="J580" s="19" t="s">
        <v>466</v>
      </c>
      <c r="K580" s="34">
        <v>0</v>
      </c>
      <c r="L580" s="34">
        <v>20000000</v>
      </c>
      <c r="M580" s="34">
        <v>0</v>
      </c>
      <c r="N580" s="34">
        <v>0</v>
      </c>
      <c r="O580" s="34">
        <v>20000000</v>
      </c>
      <c r="P580" s="34">
        <v>0</v>
      </c>
      <c r="Q580" s="34">
        <v>0</v>
      </c>
      <c r="R580" s="34">
        <v>0</v>
      </c>
      <c r="S580" s="34">
        <v>0</v>
      </c>
      <c r="T580" s="34">
        <v>0</v>
      </c>
      <c r="U580" s="34">
        <v>20000000</v>
      </c>
      <c r="V580" s="34">
        <v>20000000</v>
      </c>
      <c r="W580" s="34">
        <v>0</v>
      </c>
      <c r="X580" s="34">
        <v>20000000</v>
      </c>
      <c r="Y580" s="12">
        <f t="shared" ref="Y580:Y643" si="104">+IF(L580=0,0,S580/L580)</f>
        <v>0</v>
      </c>
      <c r="Z580" s="12">
        <f t="shared" ref="Z580:Z643" si="105">+IF(O580=0,0,S580/O580)</f>
        <v>0</v>
      </c>
      <c r="AA580" s="12">
        <f t="shared" ref="AA580:AA643" si="106">(IF(O580=0,0,(P580+Q580+R580)/O580))</f>
        <v>0</v>
      </c>
      <c r="AB580" s="12">
        <f t="shared" ref="AB580:AB643" si="107">+Z580+AA580</f>
        <v>0</v>
      </c>
    </row>
    <row r="581" spans="1:28" s="17" customFormat="1" hidden="1" outlineLevel="4" x14ac:dyDescent="0.35">
      <c r="A581" s="11" t="s">
        <v>292</v>
      </c>
      <c r="B581" s="11" t="s">
        <v>233</v>
      </c>
      <c r="C581" s="11" t="s">
        <v>28</v>
      </c>
      <c r="D581" s="11" t="s">
        <v>58</v>
      </c>
      <c r="E581" s="11" t="s">
        <v>31</v>
      </c>
      <c r="F581" s="11" t="s">
        <v>41</v>
      </c>
      <c r="G581" s="11" t="s">
        <v>44</v>
      </c>
      <c r="H581" s="11" t="s">
        <v>300</v>
      </c>
      <c r="I581" s="11" t="s">
        <v>28</v>
      </c>
      <c r="J581" s="19" t="s">
        <v>59</v>
      </c>
      <c r="K581" s="34">
        <v>19863067069</v>
      </c>
      <c r="L581" s="34">
        <v>20954688143</v>
      </c>
      <c r="M581" s="34">
        <v>0</v>
      </c>
      <c r="N581" s="34">
        <v>0</v>
      </c>
      <c r="O581" s="34">
        <v>20954688143</v>
      </c>
      <c r="P581" s="34">
        <v>0</v>
      </c>
      <c r="Q581" s="34">
        <v>9425865.9700000007</v>
      </c>
      <c r="R581" s="34">
        <v>0</v>
      </c>
      <c r="S581" s="34">
        <v>20741752302.189999</v>
      </c>
      <c r="T581" s="34">
        <v>20741752302.189999</v>
      </c>
      <c r="U581" s="34">
        <v>203509974.84</v>
      </c>
      <c r="V581" s="34">
        <v>203509974.84</v>
      </c>
      <c r="W581" s="34">
        <v>0</v>
      </c>
      <c r="X581" s="34">
        <v>203509974.84000137</v>
      </c>
      <c r="Y581" s="12">
        <f t="shared" si="104"/>
        <v>0.98983827202023367</v>
      </c>
      <c r="Z581" s="12">
        <f t="shared" si="105"/>
        <v>0.98983827202023367</v>
      </c>
      <c r="AA581" s="12">
        <f t="shared" si="106"/>
        <v>4.4982134335169049E-4</v>
      </c>
      <c r="AB581" s="12">
        <f t="shared" si="107"/>
        <v>0.99028809336358536</v>
      </c>
    </row>
    <row r="582" spans="1:28" s="17" customFormat="1" hidden="1" outlineLevel="4" x14ac:dyDescent="0.35">
      <c r="A582" s="11" t="s">
        <v>292</v>
      </c>
      <c r="B582" s="11" t="s">
        <v>233</v>
      </c>
      <c r="C582" s="11" t="s">
        <v>28</v>
      </c>
      <c r="D582" s="11" t="s">
        <v>60</v>
      </c>
      <c r="E582" s="11" t="s">
        <v>31</v>
      </c>
      <c r="F582" s="11" t="s">
        <v>32</v>
      </c>
      <c r="G582" s="11" t="s">
        <v>44</v>
      </c>
      <c r="H582" s="11" t="s">
        <v>300</v>
      </c>
      <c r="I582" s="11" t="s">
        <v>28</v>
      </c>
      <c r="J582" s="19" t="s">
        <v>467</v>
      </c>
      <c r="K582" s="34">
        <v>0</v>
      </c>
      <c r="L582" s="34">
        <v>336000000</v>
      </c>
      <c r="M582" s="34">
        <v>0</v>
      </c>
      <c r="N582" s="34">
        <v>0</v>
      </c>
      <c r="O582" s="34">
        <v>336000000</v>
      </c>
      <c r="P582" s="34">
        <v>0</v>
      </c>
      <c r="Q582" s="34">
        <v>0</v>
      </c>
      <c r="R582" s="34">
        <v>0</v>
      </c>
      <c r="S582" s="34">
        <v>0</v>
      </c>
      <c r="T582" s="34">
        <v>0</v>
      </c>
      <c r="U582" s="34">
        <v>336000000</v>
      </c>
      <c r="V582" s="34">
        <v>336000000</v>
      </c>
      <c r="W582" s="34">
        <v>0</v>
      </c>
      <c r="X582" s="34">
        <v>336000000</v>
      </c>
      <c r="Y582" s="12">
        <f t="shared" si="104"/>
        <v>0</v>
      </c>
      <c r="Z582" s="12">
        <f t="shared" si="105"/>
        <v>0</v>
      </c>
      <c r="AA582" s="12">
        <f t="shared" si="106"/>
        <v>0</v>
      </c>
      <c r="AB582" s="12">
        <f t="shared" si="107"/>
        <v>0</v>
      </c>
    </row>
    <row r="583" spans="1:28" s="17" customFormat="1" hidden="1" outlineLevel="4" x14ac:dyDescent="0.35">
      <c r="A583" s="11" t="s">
        <v>292</v>
      </c>
      <c r="B583" s="11" t="s">
        <v>233</v>
      </c>
      <c r="C583" s="11" t="s">
        <v>28</v>
      </c>
      <c r="D583" s="11" t="s">
        <v>60</v>
      </c>
      <c r="E583" s="11" t="s">
        <v>31</v>
      </c>
      <c r="F583" s="11" t="s">
        <v>41</v>
      </c>
      <c r="G583" s="11" t="s">
        <v>44</v>
      </c>
      <c r="H583" s="11" t="s">
        <v>300</v>
      </c>
      <c r="I583" s="11" t="s">
        <v>28</v>
      </c>
      <c r="J583" s="19" t="s">
        <v>61</v>
      </c>
      <c r="K583" s="34">
        <v>49002407378</v>
      </c>
      <c r="L583" s="34">
        <v>52017065497</v>
      </c>
      <c r="M583" s="34">
        <v>0</v>
      </c>
      <c r="N583" s="34">
        <v>0</v>
      </c>
      <c r="O583" s="34">
        <v>52017065497</v>
      </c>
      <c r="P583" s="34">
        <v>0</v>
      </c>
      <c r="Q583" s="34">
        <v>0</v>
      </c>
      <c r="R583" s="34">
        <v>0</v>
      </c>
      <c r="S583" s="34">
        <v>41800355543.209999</v>
      </c>
      <c r="T583" s="34">
        <v>41800355543.209999</v>
      </c>
      <c r="U583" s="34">
        <v>10216709953.790001</v>
      </c>
      <c r="V583" s="34">
        <v>10216709953.790001</v>
      </c>
      <c r="W583" s="34">
        <v>0</v>
      </c>
      <c r="X583" s="34">
        <v>10216709953.790001</v>
      </c>
      <c r="Y583" s="12">
        <f t="shared" si="104"/>
        <v>0.80358926717272749</v>
      </c>
      <c r="Z583" s="12">
        <f t="shared" si="105"/>
        <v>0.80358926717272749</v>
      </c>
      <c r="AA583" s="12">
        <f t="shared" si="106"/>
        <v>0</v>
      </c>
      <c r="AB583" s="12">
        <f t="shared" si="107"/>
        <v>0.80358926717272749</v>
      </c>
    </row>
    <row r="584" spans="1:28" s="17" customFormat="1" ht="87" hidden="1" outlineLevel="4" x14ac:dyDescent="0.35">
      <c r="A584" s="11" t="s">
        <v>292</v>
      </c>
      <c r="B584" s="11" t="s">
        <v>233</v>
      </c>
      <c r="C584" s="11" t="s">
        <v>28</v>
      </c>
      <c r="D584" s="11" t="s">
        <v>62</v>
      </c>
      <c r="E584" s="11" t="s">
        <v>63</v>
      </c>
      <c r="F584" s="11" t="s">
        <v>32</v>
      </c>
      <c r="G584" s="11" t="s">
        <v>64</v>
      </c>
      <c r="H584" s="11" t="s">
        <v>300</v>
      </c>
      <c r="I584" s="11" t="s">
        <v>28</v>
      </c>
      <c r="J584" s="19" t="s">
        <v>323</v>
      </c>
      <c r="K584" s="34">
        <v>23241783037</v>
      </c>
      <c r="L584" s="34">
        <v>25241924722.18</v>
      </c>
      <c r="M584" s="34">
        <v>63169198</v>
      </c>
      <c r="N584" s="34">
        <v>0</v>
      </c>
      <c r="O584" s="34">
        <v>25305093920.18</v>
      </c>
      <c r="P584" s="34">
        <v>0</v>
      </c>
      <c r="Q584" s="34">
        <v>2027948156.45</v>
      </c>
      <c r="R584" s="34">
        <v>0</v>
      </c>
      <c r="S584" s="34">
        <v>21795640820</v>
      </c>
      <c r="T584" s="34">
        <v>21795640820</v>
      </c>
      <c r="U584" s="34">
        <v>1418335745.73</v>
      </c>
      <c r="V584" s="34">
        <v>1418335745.73</v>
      </c>
      <c r="W584" s="34">
        <v>0</v>
      </c>
      <c r="X584" s="34">
        <v>1481504943.7300003</v>
      </c>
      <c r="Y584" s="12">
        <f t="shared" si="104"/>
        <v>0.86346984470832522</v>
      </c>
      <c r="Z584" s="12">
        <f t="shared" si="105"/>
        <v>0.86131436179411591</v>
      </c>
      <c r="AA584" s="12">
        <f t="shared" si="106"/>
        <v>8.013991818591025E-2</v>
      </c>
      <c r="AB584" s="12">
        <f t="shared" si="107"/>
        <v>0.94145427998002618</v>
      </c>
    </row>
    <row r="585" spans="1:28" s="17" customFormat="1" ht="29" hidden="1" outlineLevel="4" x14ac:dyDescent="0.35">
      <c r="A585" s="11" t="s">
        <v>292</v>
      </c>
      <c r="B585" s="11" t="s">
        <v>233</v>
      </c>
      <c r="C585" s="11" t="s">
        <v>28</v>
      </c>
      <c r="D585" s="11" t="s">
        <v>62</v>
      </c>
      <c r="E585" s="11" t="s">
        <v>63</v>
      </c>
      <c r="F585" s="11" t="s">
        <v>41</v>
      </c>
      <c r="G585" s="11" t="s">
        <v>64</v>
      </c>
      <c r="H585" s="11" t="s">
        <v>300</v>
      </c>
      <c r="I585" s="11" t="s">
        <v>28</v>
      </c>
      <c r="J585" s="19" t="s">
        <v>470</v>
      </c>
      <c r="K585" s="34">
        <v>0</v>
      </c>
      <c r="L585" s="34">
        <v>1005252582</v>
      </c>
      <c r="M585" s="34">
        <v>0</v>
      </c>
      <c r="N585" s="34">
        <v>0</v>
      </c>
      <c r="O585" s="34">
        <v>1005252582</v>
      </c>
      <c r="P585" s="34">
        <v>0</v>
      </c>
      <c r="Q585" s="34">
        <v>0</v>
      </c>
      <c r="R585" s="34">
        <v>0</v>
      </c>
      <c r="S585" s="34">
        <v>0</v>
      </c>
      <c r="T585" s="34">
        <v>0</v>
      </c>
      <c r="U585" s="34">
        <v>1005252582</v>
      </c>
      <c r="V585" s="34">
        <v>1005252582</v>
      </c>
      <c r="W585" s="34">
        <v>0</v>
      </c>
      <c r="X585" s="34">
        <v>1005252582</v>
      </c>
      <c r="Y585" s="12">
        <f t="shared" si="104"/>
        <v>0</v>
      </c>
      <c r="Z585" s="12">
        <f t="shared" si="105"/>
        <v>0</v>
      </c>
      <c r="AA585" s="12">
        <f t="shared" si="106"/>
        <v>0</v>
      </c>
      <c r="AB585" s="12">
        <f t="shared" si="107"/>
        <v>0</v>
      </c>
    </row>
    <row r="586" spans="1:28" s="17" customFormat="1" ht="43.5" hidden="1" outlineLevel="4" x14ac:dyDescent="0.35">
      <c r="A586" s="11" t="s">
        <v>292</v>
      </c>
      <c r="B586" s="11" t="s">
        <v>233</v>
      </c>
      <c r="C586" s="11" t="s">
        <v>28</v>
      </c>
      <c r="D586" s="11" t="s">
        <v>65</v>
      </c>
      <c r="E586" s="11" t="s">
        <v>63</v>
      </c>
      <c r="F586" s="11" t="s">
        <v>32</v>
      </c>
      <c r="G586" s="11" t="s">
        <v>64</v>
      </c>
      <c r="H586" s="11" t="s">
        <v>300</v>
      </c>
      <c r="I586" s="11" t="s">
        <v>28</v>
      </c>
      <c r="J586" s="19" t="s">
        <v>324</v>
      </c>
      <c r="K586" s="34">
        <v>1256312597</v>
      </c>
      <c r="L586" s="34">
        <v>1303613056.03</v>
      </c>
      <c r="M586" s="34">
        <v>4200005</v>
      </c>
      <c r="N586" s="34">
        <v>0</v>
      </c>
      <c r="O586" s="34">
        <v>1307813061.03</v>
      </c>
      <c r="P586" s="34">
        <v>0</v>
      </c>
      <c r="Q586" s="34">
        <v>85039349.189999998</v>
      </c>
      <c r="R586" s="34">
        <v>0</v>
      </c>
      <c r="S586" s="34">
        <v>1178235727</v>
      </c>
      <c r="T586" s="34">
        <v>1178235727</v>
      </c>
      <c r="U586" s="34">
        <v>40337979.840000004</v>
      </c>
      <c r="V586" s="34">
        <v>40337979.840000004</v>
      </c>
      <c r="W586" s="34">
        <v>0</v>
      </c>
      <c r="X586" s="34">
        <v>44537984.839999974</v>
      </c>
      <c r="Y586" s="12">
        <f t="shared" si="104"/>
        <v>0.90382320240653169</v>
      </c>
      <c r="Z586" s="12">
        <f t="shared" si="105"/>
        <v>0.90092059951752723</v>
      </c>
      <c r="AA586" s="12">
        <f t="shared" si="106"/>
        <v>6.5024086181724769E-2</v>
      </c>
      <c r="AB586" s="12">
        <f t="shared" si="107"/>
        <v>0.96594468569925196</v>
      </c>
    </row>
    <row r="587" spans="1:28" s="17" customFormat="1" ht="29" hidden="1" outlineLevel="4" x14ac:dyDescent="0.35">
      <c r="A587" s="11" t="s">
        <v>292</v>
      </c>
      <c r="B587" s="11" t="s">
        <v>233</v>
      </c>
      <c r="C587" s="11" t="s">
        <v>28</v>
      </c>
      <c r="D587" s="11" t="s">
        <v>65</v>
      </c>
      <c r="E587" s="11" t="s">
        <v>63</v>
      </c>
      <c r="F587" s="11" t="s">
        <v>41</v>
      </c>
      <c r="G587" s="11" t="s">
        <v>64</v>
      </c>
      <c r="H587" s="11" t="s">
        <v>300</v>
      </c>
      <c r="I587" s="11" t="s">
        <v>28</v>
      </c>
      <c r="J587" s="19" t="s">
        <v>471</v>
      </c>
      <c r="K587" s="34">
        <v>0</v>
      </c>
      <c r="L587" s="34">
        <v>115894849</v>
      </c>
      <c r="M587" s="34">
        <v>0</v>
      </c>
      <c r="N587" s="34">
        <v>0</v>
      </c>
      <c r="O587" s="34">
        <v>115894849</v>
      </c>
      <c r="P587" s="34">
        <v>0</v>
      </c>
      <c r="Q587" s="34">
        <v>0</v>
      </c>
      <c r="R587" s="34">
        <v>0</v>
      </c>
      <c r="S587" s="34">
        <v>0</v>
      </c>
      <c r="T587" s="34">
        <v>0</v>
      </c>
      <c r="U587" s="34">
        <v>115894849</v>
      </c>
      <c r="V587" s="34">
        <v>115894849</v>
      </c>
      <c r="W587" s="34">
        <v>0</v>
      </c>
      <c r="X587" s="34">
        <v>115894849</v>
      </c>
      <c r="Y587" s="12">
        <f t="shared" si="104"/>
        <v>0</v>
      </c>
      <c r="Z587" s="12">
        <f t="shared" si="105"/>
        <v>0</v>
      </c>
      <c r="AA587" s="12">
        <f t="shared" si="106"/>
        <v>0</v>
      </c>
      <c r="AB587" s="12">
        <f t="shared" si="107"/>
        <v>0</v>
      </c>
    </row>
    <row r="588" spans="1:28" s="17" customFormat="1" ht="87" hidden="1" outlineLevel="4" x14ac:dyDescent="0.35">
      <c r="A588" s="11" t="s">
        <v>292</v>
      </c>
      <c r="B588" s="11" t="s">
        <v>233</v>
      </c>
      <c r="C588" s="11" t="s">
        <v>28</v>
      </c>
      <c r="D588" s="11" t="s">
        <v>66</v>
      </c>
      <c r="E588" s="11" t="s">
        <v>63</v>
      </c>
      <c r="F588" s="11" t="s">
        <v>32</v>
      </c>
      <c r="G588" s="11" t="s">
        <v>64</v>
      </c>
      <c r="H588" s="11" t="s">
        <v>300</v>
      </c>
      <c r="I588" s="11" t="s">
        <v>28</v>
      </c>
      <c r="J588" s="19" t="s">
        <v>325</v>
      </c>
      <c r="K588" s="34">
        <v>1362003630</v>
      </c>
      <c r="L588" s="34">
        <v>1010476970.77</v>
      </c>
      <c r="M588" s="34">
        <v>-79000000</v>
      </c>
      <c r="N588" s="34">
        <v>0</v>
      </c>
      <c r="O588" s="34">
        <v>931476970.76999998</v>
      </c>
      <c r="P588" s="34">
        <v>0</v>
      </c>
      <c r="Q588" s="34">
        <v>211262180.77000001</v>
      </c>
      <c r="R588" s="34">
        <v>0</v>
      </c>
      <c r="S588" s="34">
        <v>720214790</v>
      </c>
      <c r="T588" s="34">
        <v>720214790</v>
      </c>
      <c r="U588" s="34">
        <v>0</v>
      </c>
      <c r="V588" s="34">
        <v>79000000</v>
      </c>
      <c r="W588" s="34">
        <v>0</v>
      </c>
      <c r="X588" s="34">
        <v>0</v>
      </c>
      <c r="Y588" s="12">
        <f t="shared" si="104"/>
        <v>0.71274735677665624</v>
      </c>
      <c r="Z588" s="12">
        <f t="shared" si="105"/>
        <v>0.77319656051683028</v>
      </c>
      <c r="AA588" s="12">
        <f t="shared" si="106"/>
        <v>0.22680343948316981</v>
      </c>
      <c r="AB588" s="12">
        <f t="shared" si="107"/>
        <v>1</v>
      </c>
    </row>
    <row r="589" spans="1:28" s="17" customFormat="1" ht="58" hidden="1" outlineLevel="4" x14ac:dyDescent="0.35">
      <c r="A589" s="11" t="s">
        <v>292</v>
      </c>
      <c r="B589" s="11" t="s">
        <v>233</v>
      </c>
      <c r="C589" s="11" t="s">
        <v>28</v>
      </c>
      <c r="D589" s="11" t="s">
        <v>67</v>
      </c>
      <c r="E589" s="11" t="s">
        <v>63</v>
      </c>
      <c r="F589" s="11" t="s">
        <v>32</v>
      </c>
      <c r="G589" s="11" t="s">
        <v>64</v>
      </c>
      <c r="H589" s="11" t="s">
        <v>300</v>
      </c>
      <c r="I589" s="11" t="s">
        <v>28</v>
      </c>
      <c r="J589" s="19" t="s">
        <v>326</v>
      </c>
      <c r="K589" s="34">
        <v>7537875580</v>
      </c>
      <c r="L589" s="34">
        <v>7773829489.2799997</v>
      </c>
      <c r="M589" s="34">
        <v>21100000</v>
      </c>
      <c r="N589" s="34">
        <v>0</v>
      </c>
      <c r="O589" s="34">
        <v>7794929489.2799997</v>
      </c>
      <c r="P589" s="34">
        <v>0</v>
      </c>
      <c r="Q589" s="34">
        <v>474374980.44</v>
      </c>
      <c r="R589" s="34">
        <v>0</v>
      </c>
      <c r="S589" s="34">
        <v>7063275646</v>
      </c>
      <c r="T589" s="34">
        <v>7063275646</v>
      </c>
      <c r="U589" s="34">
        <v>236178862.84</v>
      </c>
      <c r="V589" s="34">
        <v>236178862.84</v>
      </c>
      <c r="W589" s="34">
        <v>0</v>
      </c>
      <c r="X589" s="34">
        <v>257278862.83999974</v>
      </c>
      <c r="Y589" s="12">
        <f t="shared" si="104"/>
        <v>0.9085966775757246</v>
      </c>
      <c r="Z589" s="12">
        <f t="shared" si="105"/>
        <v>0.90613720826003508</v>
      </c>
      <c r="AA589" s="12">
        <f t="shared" si="106"/>
        <v>6.0856866132321739E-2</v>
      </c>
      <c r="AB589" s="12">
        <f t="shared" si="107"/>
        <v>0.96699407439235685</v>
      </c>
    </row>
    <row r="590" spans="1:28" s="17" customFormat="1" ht="29" hidden="1" outlineLevel="4" x14ac:dyDescent="0.35">
      <c r="A590" s="11" t="s">
        <v>292</v>
      </c>
      <c r="B590" s="11" t="s">
        <v>233</v>
      </c>
      <c r="C590" s="11" t="s">
        <v>28</v>
      </c>
      <c r="D590" s="11" t="s">
        <v>67</v>
      </c>
      <c r="E590" s="11" t="s">
        <v>63</v>
      </c>
      <c r="F590" s="11" t="s">
        <v>41</v>
      </c>
      <c r="G590" s="11" t="s">
        <v>64</v>
      </c>
      <c r="H590" s="11" t="s">
        <v>300</v>
      </c>
      <c r="I590" s="11" t="s">
        <v>28</v>
      </c>
      <c r="J590" s="19" t="s">
        <v>470</v>
      </c>
      <c r="K590" s="34">
        <v>0</v>
      </c>
      <c r="L590" s="34">
        <v>738250608</v>
      </c>
      <c r="M590" s="34">
        <v>0</v>
      </c>
      <c r="N590" s="34">
        <v>0</v>
      </c>
      <c r="O590" s="34">
        <v>738250608</v>
      </c>
      <c r="P590" s="34">
        <v>0</v>
      </c>
      <c r="Q590" s="34">
        <v>0</v>
      </c>
      <c r="R590" s="34">
        <v>0</v>
      </c>
      <c r="S590" s="34">
        <v>0</v>
      </c>
      <c r="T590" s="34">
        <v>0</v>
      </c>
      <c r="U590" s="34">
        <v>738250608</v>
      </c>
      <c r="V590" s="34">
        <v>738250608</v>
      </c>
      <c r="W590" s="34">
        <v>0</v>
      </c>
      <c r="X590" s="34">
        <v>738250608</v>
      </c>
      <c r="Y590" s="12">
        <f t="shared" si="104"/>
        <v>0</v>
      </c>
      <c r="Z590" s="12">
        <f t="shared" si="105"/>
        <v>0</v>
      </c>
      <c r="AA590" s="12">
        <f t="shared" si="106"/>
        <v>0</v>
      </c>
      <c r="AB590" s="12">
        <f t="shared" si="107"/>
        <v>0</v>
      </c>
    </row>
    <row r="591" spans="1:28" s="17" customFormat="1" ht="58" hidden="1" outlineLevel="4" x14ac:dyDescent="0.35">
      <c r="A591" s="11" t="s">
        <v>292</v>
      </c>
      <c r="B591" s="11" t="s">
        <v>233</v>
      </c>
      <c r="C591" s="11" t="s">
        <v>28</v>
      </c>
      <c r="D591" s="11" t="s">
        <v>68</v>
      </c>
      <c r="E591" s="11" t="s">
        <v>63</v>
      </c>
      <c r="F591" s="11" t="s">
        <v>32</v>
      </c>
      <c r="G591" s="11" t="s">
        <v>64</v>
      </c>
      <c r="H591" s="11" t="s">
        <v>300</v>
      </c>
      <c r="I591" s="11" t="s">
        <v>28</v>
      </c>
      <c r="J591" s="19" t="s">
        <v>327</v>
      </c>
      <c r="K591" s="34">
        <v>3768937790</v>
      </c>
      <c r="L591" s="34">
        <v>3891171617.73</v>
      </c>
      <c r="M591" s="34">
        <v>12000000</v>
      </c>
      <c r="N591" s="34">
        <v>0</v>
      </c>
      <c r="O591" s="34">
        <v>3903171617.73</v>
      </c>
      <c r="P591" s="34">
        <v>0</v>
      </c>
      <c r="Q591" s="34">
        <v>233334853.84</v>
      </c>
      <c r="R591" s="34">
        <v>0</v>
      </c>
      <c r="S591" s="34">
        <v>3535490350</v>
      </c>
      <c r="T591" s="34">
        <v>3535490350</v>
      </c>
      <c r="U591" s="34">
        <v>122346413.89</v>
      </c>
      <c r="V591" s="34">
        <v>122346413.89</v>
      </c>
      <c r="W591" s="34">
        <v>0</v>
      </c>
      <c r="X591" s="34">
        <v>134346413.89000002</v>
      </c>
      <c r="Y591" s="12">
        <f t="shared" si="104"/>
        <v>0.90859275748482804</v>
      </c>
      <c r="Z591" s="12">
        <f t="shared" si="105"/>
        <v>0.90579935915197207</v>
      </c>
      <c r="AA591" s="12">
        <f t="shared" si="106"/>
        <v>5.9780833817320717E-2</v>
      </c>
      <c r="AB591" s="12">
        <f t="shared" si="107"/>
        <v>0.96558019296929276</v>
      </c>
    </row>
    <row r="592" spans="1:28" s="17" customFormat="1" ht="29" hidden="1" outlineLevel="4" x14ac:dyDescent="0.35">
      <c r="A592" s="11" t="s">
        <v>292</v>
      </c>
      <c r="B592" s="11" t="s">
        <v>233</v>
      </c>
      <c r="C592" s="11" t="s">
        <v>28</v>
      </c>
      <c r="D592" s="11" t="s">
        <v>68</v>
      </c>
      <c r="E592" s="11" t="s">
        <v>63</v>
      </c>
      <c r="F592" s="11" t="s">
        <v>41</v>
      </c>
      <c r="G592" s="11" t="s">
        <v>64</v>
      </c>
      <c r="H592" s="11" t="s">
        <v>300</v>
      </c>
      <c r="I592" s="11" t="s">
        <v>28</v>
      </c>
      <c r="J592" s="19" t="s">
        <v>470</v>
      </c>
      <c r="K592" s="34">
        <v>0</v>
      </c>
      <c r="L592" s="34">
        <v>369816402</v>
      </c>
      <c r="M592" s="34">
        <v>0</v>
      </c>
      <c r="N592" s="34">
        <v>0</v>
      </c>
      <c r="O592" s="34">
        <v>369816402</v>
      </c>
      <c r="P592" s="34">
        <v>0</v>
      </c>
      <c r="Q592" s="34">
        <v>0</v>
      </c>
      <c r="R592" s="34">
        <v>0</v>
      </c>
      <c r="S592" s="34">
        <v>0</v>
      </c>
      <c r="T592" s="34">
        <v>0</v>
      </c>
      <c r="U592" s="34">
        <v>369816402</v>
      </c>
      <c r="V592" s="34">
        <v>369816402</v>
      </c>
      <c r="W592" s="34">
        <v>0</v>
      </c>
      <c r="X592" s="34">
        <v>369816402</v>
      </c>
      <c r="Y592" s="12">
        <f t="shared" si="104"/>
        <v>0</v>
      </c>
      <c r="Z592" s="12">
        <f t="shared" si="105"/>
        <v>0</v>
      </c>
      <c r="AA592" s="12">
        <f t="shared" si="106"/>
        <v>0</v>
      </c>
      <c r="AB592" s="12">
        <f t="shared" si="107"/>
        <v>0</v>
      </c>
    </row>
    <row r="593" spans="1:28" s="17" customFormat="1" ht="43.5" hidden="1" outlineLevel="4" x14ac:dyDescent="0.35">
      <c r="A593" s="11" t="s">
        <v>292</v>
      </c>
      <c r="B593" s="11" t="s">
        <v>233</v>
      </c>
      <c r="C593" s="11" t="s">
        <v>28</v>
      </c>
      <c r="D593" s="11" t="s">
        <v>69</v>
      </c>
      <c r="E593" s="11" t="s">
        <v>63</v>
      </c>
      <c r="F593" s="11" t="s">
        <v>32</v>
      </c>
      <c r="G593" s="11" t="s">
        <v>64</v>
      </c>
      <c r="H593" s="11" t="s">
        <v>300</v>
      </c>
      <c r="I593" s="11" t="s">
        <v>28</v>
      </c>
      <c r="J593" s="19" t="s">
        <v>328</v>
      </c>
      <c r="K593" s="34">
        <v>12745583412</v>
      </c>
      <c r="L593" s="34">
        <v>14020058716.59</v>
      </c>
      <c r="M593" s="34">
        <v>0</v>
      </c>
      <c r="N593" s="34">
        <v>0</v>
      </c>
      <c r="O593" s="34">
        <v>14020058716.59</v>
      </c>
      <c r="P593" s="34">
        <v>0</v>
      </c>
      <c r="Q593" s="34">
        <v>0</v>
      </c>
      <c r="R593" s="34">
        <v>0</v>
      </c>
      <c r="S593" s="34">
        <v>12745110180.09</v>
      </c>
      <c r="T593" s="34">
        <v>12745110180.09</v>
      </c>
      <c r="U593" s="34">
        <v>1274948536.5</v>
      </c>
      <c r="V593" s="34">
        <v>1274948536.5</v>
      </c>
      <c r="W593" s="34">
        <v>0</v>
      </c>
      <c r="X593" s="34">
        <v>1274948536.5</v>
      </c>
      <c r="Y593" s="12">
        <f t="shared" si="104"/>
        <v>0.90906253944633286</v>
      </c>
      <c r="Z593" s="12">
        <f t="shared" si="105"/>
        <v>0.90906253944633286</v>
      </c>
      <c r="AA593" s="12">
        <f t="shared" si="106"/>
        <v>0</v>
      </c>
      <c r="AB593" s="12">
        <f t="shared" si="107"/>
        <v>0.90906253944633286</v>
      </c>
    </row>
    <row r="594" spans="1:28" s="17" customFormat="1" hidden="1" outlineLevel="3" x14ac:dyDescent="0.35">
      <c r="A594" s="45"/>
      <c r="B594" s="45"/>
      <c r="C594" s="45" t="s">
        <v>488</v>
      </c>
      <c r="D594" s="45"/>
      <c r="E594" s="45"/>
      <c r="F594" s="45"/>
      <c r="G594" s="45"/>
      <c r="H594" s="45"/>
      <c r="I594" s="45"/>
      <c r="J594" s="46"/>
      <c r="K594" s="47">
        <f t="shared" ref="K594:X594" si="108">SUBTOTAL(9,K570:K593)</f>
        <v>339938621814</v>
      </c>
      <c r="L594" s="47">
        <f t="shared" si="108"/>
        <v>365453945531.53009</v>
      </c>
      <c r="M594" s="47">
        <f t="shared" si="108"/>
        <v>-208530797</v>
      </c>
      <c r="N594" s="47">
        <f t="shared" si="108"/>
        <v>0</v>
      </c>
      <c r="O594" s="47">
        <f t="shared" si="108"/>
        <v>365245414734.53009</v>
      </c>
      <c r="P594" s="47">
        <f t="shared" si="108"/>
        <v>0</v>
      </c>
      <c r="Q594" s="47">
        <f t="shared" si="108"/>
        <v>3091802229.1400003</v>
      </c>
      <c r="R594" s="47">
        <f t="shared" si="108"/>
        <v>0</v>
      </c>
      <c r="S594" s="47">
        <f t="shared" si="108"/>
        <v>284554645296.26001</v>
      </c>
      <c r="T594" s="47">
        <f t="shared" si="108"/>
        <v>284554645296.26001</v>
      </c>
      <c r="U594" s="47">
        <f t="shared" si="108"/>
        <v>77498498006.129974</v>
      </c>
      <c r="V594" s="47">
        <f t="shared" si="108"/>
        <v>77807498006.129974</v>
      </c>
      <c r="W594" s="47">
        <f t="shared" si="108"/>
        <v>0</v>
      </c>
      <c r="X594" s="47">
        <f t="shared" si="108"/>
        <v>77598967209.130005</v>
      </c>
      <c r="Y594" s="48">
        <f t="shared" si="104"/>
        <v>0.77863339218404914</v>
      </c>
      <c r="Z594" s="48">
        <f t="shared" si="105"/>
        <v>0.77907793997381669</v>
      </c>
      <c r="AA594" s="48">
        <f t="shared" si="106"/>
        <v>8.4649994343863368E-3</v>
      </c>
      <c r="AB594" s="48">
        <f t="shared" si="107"/>
        <v>0.78754293940820308</v>
      </c>
    </row>
    <row r="595" spans="1:28" s="17" customFormat="1" ht="101.5" hidden="1" outlineLevel="4" x14ac:dyDescent="0.35">
      <c r="A595" s="11" t="s">
        <v>292</v>
      </c>
      <c r="B595" s="11" t="s">
        <v>233</v>
      </c>
      <c r="C595" s="11" t="s">
        <v>29</v>
      </c>
      <c r="D595" s="11" t="s">
        <v>30</v>
      </c>
      <c r="E595" s="11" t="s">
        <v>31</v>
      </c>
      <c r="F595" s="11" t="s">
        <v>32</v>
      </c>
      <c r="G595" s="11" t="s">
        <v>33</v>
      </c>
      <c r="H595" s="11" t="s">
        <v>300</v>
      </c>
      <c r="I595" s="11" t="s">
        <v>28</v>
      </c>
      <c r="J595" s="19" t="s">
        <v>94</v>
      </c>
      <c r="K595" s="34">
        <v>0</v>
      </c>
      <c r="L595" s="34">
        <v>425788293.97000003</v>
      </c>
      <c r="M595" s="34">
        <v>0</v>
      </c>
      <c r="N595" s="34">
        <v>0</v>
      </c>
      <c r="O595" s="34">
        <v>425788293.97000003</v>
      </c>
      <c r="P595" s="34">
        <v>0</v>
      </c>
      <c r="Q595" s="34">
        <v>0</v>
      </c>
      <c r="R595" s="34">
        <v>0</v>
      </c>
      <c r="S595" s="34">
        <v>0</v>
      </c>
      <c r="T595" s="34">
        <v>0</v>
      </c>
      <c r="U595" s="34">
        <v>425788293.97000003</v>
      </c>
      <c r="V595" s="34">
        <v>425788293.97000003</v>
      </c>
      <c r="W595" s="34">
        <v>0</v>
      </c>
      <c r="X595" s="34">
        <v>425788293.97000003</v>
      </c>
      <c r="Y595" s="12">
        <f t="shared" si="104"/>
        <v>0</v>
      </c>
      <c r="Z595" s="12">
        <f t="shared" si="105"/>
        <v>0</v>
      </c>
      <c r="AA595" s="12">
        <f t="shared" si="106"/>
        <v>0</v>
      </c>
      <c r="AB595" s="12">
        <f t="shared" si="107"/>
        <v>0</v>
      </c>
    </row>
    <row r="596" spans="1:28" s="17" customFormat="1" hidden="1" outlineLevel="3" x14ac:dyDescent="0.35">
      <c r="A596" s="45"/>
      <c r="B596" s="45"/>
      <c r="C596" s="45" t="s">
        <v>489</v>
      </c>
      <c r="D596" s="45"/>
      <c r="E596" s="45"/>
      <c r="F596" s="45"/>
      <c r="G596" s="45"/>
      <c r="H596" s="45"/>
      <c r="I596" s="45"/>
      <c r="J596" s="46"/>
      <c r="K596" s="47">
        <f t="shared" ref="K596:X596" si="109">SUBTOTAL(9,K595:K595)</f>
        <v>0</v>
      </c>
      <c r="L596" s="47">
        <f t="shared" si="109"/>
        <v>425788293.97000003</v>
      </c>
      <c r="M596" s="47">
        <f t="shared" si="109"/>
        <v>0</v>
      </c>
      <c r="N596" s="47">
        <f t="shared" si="109"/>
        <v>0</v>
      </c>
      <c r="O596" s="47">
        <f t="shared" si="109"/>
        <v>425788293.97000003</v>
      </c>
      <c r="P596" s="47">
        <f t="shared" si="109"/>
        <v>0</v>
      </c>
      <c r="Q596" s="47">
        <f t="shared" si="109"/>
        <v>0</v>
      </c>
      <c r="R596" s="47">
        <f t="shared" si="109"/>
        <v>0</v>
      </c>
      <c r="S596" s="47">
        <f t="shared" si="109"/>
        <v>0</v>
      </c>
      <c r="T596" s="47">
        <f t="shared" si="109"/>
        <v>0</v>
      </c>
      <c r="U596" s="47">
        <f t="shared" si="109"/>
        <v>425788293.97000003</v>
      </c>
      <c r="V596" s="47">
        <f t="shared" si="109"/>
        <v>425788293.97000003</v>
      </c>
      <c r="W596" s="47">
        <f t="shared" si="109"/>
        <v>0</v>
      </c>
      <c r="X596" s="47">
        <f t="shared" si="109"/>
        <v>425788293.97000003</v>
      </c>
      <c r="Y596" s="48">
        <f t="shared" si="104"/>
        <v>0</v>
      </c>
      <c r="Z596" s="48">
        <f t="shared" si="105"/>
        <v>0</v>
      </c>
      <c r="AA596" s="48">
        <f t="shared" si="106"/>
        <v>0</v>
      </c>
      <c r="AB596" s="48">
        <f t="shared" si="107"/>
        <v>0</v>
      </c>
    </row>
    <row r="597" spans="1:28" s="17" customFormat="1" ht="87" hidden="1" outlineLevel="4" x14ac:dyDescent="0.35">
      <c r="A597" s="11" t="s">
        <v>292</v>
      </c>
      <c r="B597" s="11" t="s">
        <v>233</v>
      </c>
      <c r="C597" s="11" t="s">
        <v>36</v>
      </c>
      <c r="D597" s="11" t="s">
        <v>37</v>
      </c>
      <c r="E597" s="11" t="s">
        <v>63</v>
      </c>
      <c r="F597" s="11" t="s">
        <v>32</v>
      </c>
      <c r="G597" s="11" t="s">
        <v>39</v>
      </c>
      <c r="H597" s="11" t="s">
        <v>300</v>
      </c>
      <c r="I597" s="11" t="s">
        <v>28</v>
      </c>
      <c r="J597" s="19" t="s">
        <v>329</v>
      </c>
      <c r="K597" s="34">
        <v>394528727</v>
      </c>
      <c r="L597" s="34">
        <v>394521081.49000001</v>
      </c>
      <c r="M597" s="34">
        <v>0</v>
      </c>
      <c r="N597" s="34">
        <v>0</v>
      </c>
      <c r="O597" s="34">
        <v>394521081.49000001</v>
      </c>
      <c r="P597" s="34">
        <v>0</v>
      </c>
      <c r="Q597" s="34">
        <v>187020314.59999999</v>
      </c>
      <c r="R597" s="34">
        <v>0</v>
      </c>
      <c r="S597" s="34">
        <v>207500766.88999999</v>
      </c>
      <c r="T597" s="34">
        <v>207500766.88999999</v>
      </c>
      <c r="U597" s="34">
        <v>0</v>
      </c>
      <c r="V597" s="34">
        <v>0</v>
      </c>
      <c r="W597" s="34">
        <v>0</v>
      </c>
      <c r="X597" s="34">
        <v>0</v>
      </c>
      <c r="Y597" s="12">
        <f t="shared" si="104"/>
        <v>0.52595609366760676</v>
      </c>
      <c r="Z597" s="12">
        <f t="shared" si="105"/>
        <v>0.52595609366760676</v>
      </c>
      <c r="AA597" s="12">
        <f t="shared" si="106"/>
        <v>0.47404390633239313</v>
      </c>
      <c r="AB597" s="12">
        <f t="shared" si="107"/>
        <v>0.99999999999999989</v>
      </c>
    </row>
    <row r="598" spans="1:28" s="17" customFormat="1" ht="87" hidden="1" outlineLevel="4" x14ac:dyDescent="0.35">
      <c r="A598" s="11" t="s">
        <v>292</v>
      </c>
      <c r="B598" s="11" t="s">
        <v>233</v>
      </c>
      <c r="C598" s="11" t="s">
        <v>36</v>
      </c>
      <c r="D598" s="11" t="s">
        <v>37</v>
      </c>
      <c r="E598" s="11" t="s">
        <v>115</v>
      </c>
      <c r="F598" s="11" t="s">
        <v>32</v>
      </c>
      <c r="G598" s="11" t="s">
        <v>39</v>
      </c>
      <c r="H598" s="11" t="s">
        <v>300</v>
      </c>
      <c r="I598" s="11" t="s">
        <v>28</v>
      </c>
      <c r="J598" s="19" t="s">
        <v>330</v>
      </c>
      <c r="K598" s="34">
        <v>628156298</v>
      </c>
      <c r="L598" s="34">
        <v>747087187.77999997</v>
      </c>
      <c r="M598" s="34">
        <v>0</v>
      </c>
      <c r="N598" s="34">
        <v>0</v>
      </c>
      <c r="O598" s="34">
        <v>747087187.77999997</v>
      </c>
      <c r="P598" s="34">
        <v>0</v>
      </c>
      <c r="Q598" s="34">
        <v>158429817.18000001</v>
      </c>
      <c r="R598" s="34">
        <v>0</v>
      </c>
      <c r="S598" s="34">
        <v>588657370.60000002</v>
      </c>
      <c r="T598" s="34">
        <v>588657370.60000002</v>
      </c>
      <c r="U598" s="34">
        <v>0</v>
      </c>
      <c r="V598" s="34">
        <v>0</v>
      </c>
      <c r="W598" s="34">
        <v>0</v>
      </c>
      <c r="X598" s="34">
        <v>0</v>
      </c>
      <c r="Y598" s="12">
        <f t="shared" si="104"/>
        <v>0.78793664277554998</v>
      </c>
      <c r="Z598" s="12">
        <f t="shared" si="105"/>
        <v>0.78793664277554998</v>
      </c>
      <c r="AA598" s="12">
        <f t="shared" si="106"/>
        <v>0.21206335722445016</v>
      </c>
      <c r="AB598" s="12">
        <f t="shared" si="107"/>
        <v>1.0000000000000002</v>
      </c>
    </row>
    <row r="599" spans="1:28" s="17" customFormat="1" ht="58" hidden="1" outlineLevel="4" x14ac:dyDescent="0.35">
      <c r="A599" s="11" t="s">
        <v>292</v>
      </c>
      <c r="B599" s="11" t="s">
        <v>233</v>
      </c>
      <c r="C599" s="11" t="s">
        <v>36</v>
      </c>
      <c r="D599" s="11" t="s">
        <v>37</v>
      </c>
      <c r="E599" s="11" t="s">
        <v>116</v>
      </c>
      <c r="F599" s="11" t="s">
        <v>32</v>
      </c>
      <c r="G599" s="11" t="s">
        <v>39</v>
      </c>
      <c r="H599" s="11" t="s">
        <v>300</v>
      </c>
      <c r="I599" s="11" t="s">
        <v>28</v>
      </c>
      <c r="J599" s="19" t="s">
        <v>331</v>
      </c>
      <c r="K599" s="34">
        <v>2955770451</v>
      </c>
      <c r="L599" s="34">
        <v>3965118257.8699999</v>
      </c>
      <c r="M599" s="34">
        <v>0</v>
      </c>
      <c r="N599" s="34">
        <v>0</v>
      </c>
      <c r="O599" s="34">
        <v>3965118257.8699999</v>
      </c>
      <c r="P599" s="34">
        <v>0</v>
      </c>
      <c r="Q599" s="34">
        <v>0</v>
      </c>
      <c r="R599" s="34">
        <v>0</v>
      </c>
      <c r="S599" s="34">
        <v>2955661974.5799999</v>
      </c>
      <c r="T599" s="34">
        <v>2955661974.5799999</v>
      </c>
      <c r="U599" s="34">
        <v>1009456283.29</v>
      </c>
      <c r="V599" s="34">
        <v>1009456283.29</v>
      </c>
      <c r="W599" s="34">
        <v>0</v>
      </c>
      <c r="X599" s="34">
        <v>1009456283.29</v>
      </c>
      <c r="Y599" s="12">
        <f t="shared" si="104"/>
        <v>0.74541584446153086</v>
      </c>
      <c r="Z599" s="12">
        <f t="shared" si="105"/>
        <v>0.74541584446153086</v>
      </c>
      <c r="AA599" s="12">
        <f t="shared" si="106"/>
        <v>0</v>
      </c>
      <c r="AB599" s="12">
        <f t="shared" si="107"/>
        <v>0.74541584446153086</v>
      </c>
    </row>
    <row r="600" spans="1:28" s="17" customFormat="1" ht="58" hidden="1" outlineLevel="4" x14ac:dyDescent="0.35">
      <c r="A600" s="11" t="s">
        <v>292</v>
      </c>
      <c r="B600" s="11" t="s">
        <v>233</v>
      </c>
      <c r="C600" s="11" t="s">
        <v>36</v>
      </c>
      <c r="D600" s="11" t="s">
        <v>37</v>
      </c>
      <c r="E600" s="11" t="s">
        <v>298</v>
      </c>
      <c r="F600" s="11" t="s">
        <v>32</v>
      </c>
      <c r="G600" s="11" t="s">
        <v>39</v>
      </c>
      <c r="H600" s="11" t="s">
        <v>300</v>
      </c>
      <c r="I600" s="11" t="s">
        <v>28</v>
      </c>
      <c r="J600" s="19" t="s">
        <v>400</v>
      </c>
      <c r="K600" s="34">
        <v>273990651</v>
      </c>
      <c r="L600" s="34">
        <v>273990651</v>
      </c>
      <c r="M600" s="34">
        <v>0</v>
      </c>
      <c r="N600" s="34">
        <v>0</v>
      </c>
      <c r="O600" s="34">
        <v>273990651</v>
      </c>
      <c r="P600" s="34">
        <v>0</v>
      </c>
      <c r="Q600" s="34">
        <v>50878535</v>
      </c>
      <c r="R600" s="34">
        <v>0</v>
      </c>
      <c r="S600" s="34">
        <v>186554610</v>
      </c>
      <c r="T600" s="34">
        <v>186554610</v>
      </c>
      <c r="U600" s="34">
        <v>36557506</v>
      </c>
      <c r="V600" s="34">
        <v>36557506</v>
      </c>
      <c r="W600" s="34">
        <v>36557506</v>
      </c>
      <c r="X600" s="34">
        <v>0</v>
      </c>
      <c r="Y600" s="12">
        <f t="shared" si="104"/>
        <v>0.68087947278171912</v>
      </c>
      <c r="Z600" s="12">
        <f t="shared" si="105"/>
        <v>0.68087947278171912</v>
      </c>
      <c r="AA600" s="12">
        <f t="shared" si="106"/>
        <v>0.18569441991653943</v>
      </c>
      <c r="AB600" s="12">
        <f t="shared" si="107"/>
        <v>0.86657389269825857</v>
      </c>
    </row>
    <row r="601" spans="1:28" s="17" customFormat="1" ht="72.5" hidden="1" outlineLevel="4" x14ac:dyDescent="0.35">
      <c r="A601" s="11" t="s">
        <v>292</v>
      </c>
      <c r="B601" s="11" t="s">
        <v>233</v>
      </c>
      <c r="C601" s="11" t="s">
        <v>36</v>
      </c>
      <c r="D601" s="11" t="s">
        <v>37</v>
      </c>
      <c r="E601" s="11" t="s">
        <v>301</v>
      </c>
      <c r="F601" s="11" t="s">
        <v>32</v>
      </c>
      <c r="G601" s="11" t="s">
        <v>39</v>
      </c>
      <c r="H601" s="11" t="s">
        <v>300</v>
      </c>
      <c r="I601" s="11" t="s">
        <v>28</v>
      </c>
      <c r="J601" s="19" t="s">
        <v>401</v>
      </c>
      <c r="K601" s="34">
        <v>263181592</v>
      </c>
      <c r="L601" s="34">
        <v>263181592</v>
      </c>
      <c r="M601" s="34">
        <v>0</v>
      </c>
      <c r="N601" s="34">
        <v>0</v>
      </c>
      <c r="O601" s="34">
        <v>263181592</v>
      </c>
      <c r="P601" s="34">
        <v>0</v>
      </c>
      <c r="Q601" s="34">
        <v>45814896</v>
      </c>
      <c r="R601" s="34">
        <v>0</v>
      </c>
      <c r="S601" s="34">
        <v>167987959</v>
      </c>
      <c r="T601" s="34">
        <v>167987959</v>
      </c>
      <c r="U601" s="34">
        <v>49378737</v>
      </c>
      <c r="V601" s="34">
        <v>49378737</v>
      </c>
      <c r="W601" s="34">
        <v>49378737</v>
      </c>
      <c r="X601" s="34">
        <v>0</v>
      </c>
      <c r="Y601" s="12">
        <f t="shared" si="104"/>
        <v>0.63829676583155559</v>
      </c>
      <c r="Z601" s="12">
        <f t="shared" si="105"/>
        <v>0.63829676583155559</v>
      </c>
      <c r="AA601" s="12">
        <f t="shared" si="106"/>
        <v>0.17408092888198654</v>
      </c>
      <c r="AB601" s="12">
        <f t="shared" si="107"/>
        <v>0.81237769471354215</v>
      </c>
    </row>
    <row r="602" spans="1:28" s="17" customFormat="1" ht="58" hidden="1" outlineLevel="4" x14ac:dyDescent="0.35">
      <c r="A602" s="11" t="s">
        <v>292</v>
      </c>
      <c r="B602" s="11" t="s">
        <v>233</v>
      </c>
      <c r="C602" s="11" t="s">
        <v>36</v>
      </c>
      <c r="D602" s="11" t="s">
        <v>37</v>
      </c>
      <c r="E602" s="11" t="s">
        <v>38</v>
      </c>
      <c r="F602" s="11" t="s">
        <v>32</v>
      </c>
      <c r="G602" s="11" t="s">
        <v>39</v>
      </c>
      <c r="H602" s="11" t="s">
        <v>300</v>
      </c>
      <c r="I602" s="11" t="s">
        <v>28</v>
      </c>
      <c r="J602" s="19" t="s">
        <v>402</v>
      </c>
      <c r="K602" s="34">
        <v>221482815</v>
      </c>
      <c r="L602" s="34">
        <v>221482815</v>
      </c>
      <c r="M602" s="34">
        <v>0</v>
      </c>
      <c r="N602" s="34">
        <v>0</v>
      </c>
      <c r="O602" s="34">
        <v>221482815</v>
      </c>
      <c r="P602" s="34">
        <v>0</v>
      </c>
      <c r="Q602" s="34">
        <v>46491425</v>
      </c>
      <c r="R602" s="34">
        <v>0</v>
      </c>
      <c r="S602" s="34">
        <v>170468562</v>
      </c>
      <c r="T602" s="34">
        <v>170468562</v>
      </c>
      <c r="U602" s="34">
        <v>4522828</v>
      </c>
      <c r="V602" s="34">
        <v>4522828</v>
      </c>
      <c r="W602" s="34">
        <v>4522828</v>
      </c>
      <c r="X602" s="34">
        <v>0</v>
      </c>
      <c r="Y602" s="12">
        <f t="shared" si="104"/>
        <v>0.76966947525928819</v>
      </c>
      <c r="Z602" s="12">
        <f t="shared" si="105"/>
        <v>0.76966947525928819</v>
      </c>
      <c r="AA602" s="12">
        <f t="shared" si="106"/>
        <v>0.2099098523738738</v>
      </c>
      <c r="AB602" s="12">
        <f t="shared" si="107"/>
        <v>0.97957932763316202</v>
      </c>
    </row>
    <row r="603" spans="1:28" s="17" customFormat="1" ht="72.5" hidden="1" outlineLevel="4" x14ac:dyDescent="0.35">
      <c r="A603" s="11" t="s">
        <v>292</v>
      </c>
      <c r="B603" s="11" t="s">
        <v>233</v>
      </c>
      <c r="C603" s="11" t="s">
        <v>36</v>
      </c>
      <c r="D603" s="11" t="s">
        <v>37</v>
      </c>
      <c r="E603" s="11" t="s">
        <v>302</v>
      </c>
      <c r="F603" s="11" t="s">
        <v>32</v>
      </c>
      <c r="G603" s="11" t="s">
        <v>39</v>
      </c>
      <c r="H603" s="11" t="s">
        <v>300</v>
      </c>
      <c r="I603" s="11" t="s">
        <v>28</v>
      </c>
      <c r="J603" s="19" t="s">
        <v>403</v>
      </c>
      <c r="K603" s="34">
        <v>229705246</v>
      </c>
      <c r="L603" s="34">
        <v>229705246</v>
      </c>
      <c r="M603" s="34">
        <v>0</v>
      </c>
      <c r="N603" s="34">
        <v>0</v>
      </c>
      <c r="O603" s="34">
        <v>229705246</v>
      </c>
      <c r="P603" s="34">
        <v>0</v>
      </c>
      <c r="Q603" s="34">
        <v>42654981</v>
      </c>
      <c r="R603" s="34">
        <v>0</v>
      </c>
      <c r="S603" s="34">
        <v>156401588</v>
      </c>
      <c r="T603" s="34">
        <v>156401588</v>
      </c>
      <c r="U603" s="34">
        <v>30648677</v>
      </c>
      <c r="V603" s="34">
        <v>30648677</v>
      </c>
      <c r="W603" s="34">
        <v>30648677</v>
      </c>
      <c r="X603" s="34">
        <v>0</v>
      </c>
      <c r="Y603" s="12">
        <f t="shared" si="104"/>
        <v>0.68087947804204696</v>
      </c>
      <c r="Z603" s="12">
        <f t="shared" si="105"/>
        <v>0.68087947804204696</v>
      </c>
      <c r="AA603" s="12">
        <f t="shared" si="106"/>
        <v>0.18569441378800727</v>
      </c>
      <c r="AB603" s="12">
        <f t="shared" si="107"/>
        <v>0.86657389183005429</v>
      </c>
    </row>
    <row r="604" spans="1:28" s="17" customFormat="1" ht="72.5" hidden="1" outlineLevel="4" x14ac:dyDescent="0.35">
      <c r="A604" s="11" t="s">
        <v>292</v>
      </c>
      <c r="B604" s="11" t="s">
        <v>233</v>
      </c>
      <c r="C604" s="11" t="s">
        <v>36</v>
      </c>
      <c r="D604" s="11" t="s">
        <v>37</v>
      </c>
      <c r="E604" s="11" t="s">
        <v>119</v>
      </c>
      <c r="F604" s="11" t="s">
        <v>32</v>
      </c>
      <c r="G604" s="11" t="s">
        <v>39</v>
      </c>
      <c r="H604" s="11" t="s">
        <v>300</v>
      </c>
      <c r="I604" s="11" t="s">
        <v>28</v>
      </c>
      <c r="J604" s="19" t="s">
        <v>404</v>
      </c>
      <c r="K604" s="34">
        <v>196776853</v>
      </c>
      <c r="L604" s="34">
        <v>196776853</v>
      </c>
      <c r="M604" s="34">
        <v>0</v>
      </c>
      <c r="N604" s="34">
        <v>0</v>
      </c>
      <c r="O604" s="34">
        <v>196776853</v>
      </c>
      <c r="P604" s="34">
        <v>0</v>
      </c>
      <c r="Q604" s="34">
        <v>42471158.259999998</v>
      </c>
      <c r="R604" s="34">
        <v>0</v>
      </c>
      <c r="S604" s="34">
        <v>131353345.73999999</v>
      </c>
      <c r="T604" s="34">
        <v>131353345.73999999</v>
      </c>
      <c r="U604" s="34">
        <v>22952349</v>
      </c>
      <c r="V604" s="34">
        <v>22952349</v>
      </c>
      <c r="W604" s="34">
        <v>22952349</v>
      </c>
      <c r="X604" s="34">
        <v>0</v>
      </c>
      <c r="Y604" s="12">
        <f t="shared" si="104"/>
        <v>0.66752437462753811</v>
      </c>
      <c r="Z604" s="12">
        <f t="shared" si="105"/>
        <v>0.66752437462753811</v>
      </c>
      <c r="AA604" s="12">
        <f t="shared" si="106"/>
        <v>0.2158341167291663</v>
      </c>
      <c r="AB604" s="12">
        <f t="shared" si="107"/>
        <v>0.88335849135670441</v>
      </c>
    </row>
    <row r="605" spans="1:28" s="17" customFormat="1" ht="87" hidden="1" outlineLevel="4" x14ac:dyDescent="0.35">
      <c r="A605" s="11" t="s">
        <v>292</v>
      </c>
      <c r="B605" s="11" t="s">
        <v>233</v>
      </c>
      <c r="C605" s="11" t="s">
        <v>36</v>
      </c>
      <c r="D605" s="11" t="s">
        <v>37</v>
      </c>
      <c r="E605" s="11" t="s">
        <v>303</v>
      </c>
      <c r="F605" s="11" t="s">
        <v>32</v>
      </c>
      <c r="G605" s="11" t="s">
        <v>39</v>
      </c>
      <c r="H605" s="11" t="s">
        <v>300</v>
      </c>
      <c r="I605" s="11" t="s">
        <v>28</v>
      </c>
      <c r="J605" s="19" t="s">
        <v>405</v>
      </c>
      <c r="K605" s="34">
        <v>296262537</v>
      </c>
      <c r="L605" s="34">
        <v>296262537</v>
      </c>
      <c r="M605" s="34">
        <v>0</v>
      </c>
      <c r="N605" s="34">
        <v>0</v>
      </c>
      <c r="O605" s="34">
        <v>296262537</v>
      </c>
      <c r="P605" s="34">
        <v>0</v>
      </c>
      <c r="Q605" s="34">
        <v>55014291</v>
      </c>
      <c r="R605" s="34">
        <v>0</v>
      </c>
      <c r="S605" s="34">
        <v>201719089</v>
      </c>
      <c r="T605" s="34">
        <v>201719089</v>
      </c>
      <c r="U605" s="34">
        <v>39529157</v>
      </c>
      <c r="V605" s="34">
        <v>39529157</v>
      </c>
      <c r="W605" s="34">
        <v>39529157</v>
      </c>
      <c r="X605" s="34">
        <v>0</v>
      </c>
      <c r="Y605" s="12">
        <f t="shared" si="104"/>
        <v>0.68087950316850221</v>
      </c>
      <c r="Z605" s="12">
        <f t="shared" si="105"/>
        <v>0.68087950316850221</v>
      </c>
      <c r="AA605" s="12">
        <f t="shared" si="106"/>
        <v>0.18569438970273855</v>
      </c>
      <c r="AB605" s="12">
        <f t="shared" si="107"/>
        <v>0.86657389287124076</v>
      </c>
    </row>
    <row r="606" spans="1:28" s="17" customFormat="1" ht="58" hidden="1" outlineLevel="4" x14ac:dyDescent="0.35">
      <c r="A606" s="11" t="s">
        <v>292</v>
      </c>
      <c r="B606" s="11" t="s">
        <v>233</v>
      </c>
      <c r="C606" s="11" t="s">
        <v>36</v>
      </c>
      <c r="D606" s="11" t="s">
        <v>37</v>
      </c>
      <c r="E606" s="11" t="s">
        <v>120</v>
      </c>
      <c r="F606" s="11" t="s">
        <v>32</v>
      </c>
      <c r="G606" s="11" t="s">
        <v>39</v>
      </c>
      <c r="H606" s="11" t="s">
        <v>300</v>
      </c>
      <c r="I606" s="11" t="s">
        <v>28</v>
      </c>
      <c r="J606" s="19" t="s">
        <v>406</v>
      </c>
      <c r="K606" s="34">
        <v>246740537</v>
      </c>
      <c r="L606" s="34">
        <v>246740537</v>
      </c>
      <c r="M606" s="34">
        <v>0</v>
      </c>
      <c r="N606" s="34">
        <v>0</v>
      </c>
      <c r="O606" s="34">
        <v>246740537</v>
      </c>
      <c r="P606" s="34">
        <v>0</v>
      </c>
      <c r="Q606" s="34">
        <v>45818338</v>
      </c>
      <c r="R606" s="34">
        <v>0</v>
      </c>
      <c r="S606" s="34">
        <v>168000569</v>
      </c>
      <c r="T606" s="34">
        <v>168000569</v>
      </c>
      <c r="U606" s="34">
        <v>32921630</v>
      </c>
      <c r="V606" s="34">
        <v>32921630</v>
      </c>
      <c r="W606" s="34">
        <v>32921630</v>
      </c>
      <c r="X606" s="34">
        <v>0</v>
      </c>
      <c r="Y606" s="12">
        <f t="shared" si="104"/>
        <v>0.68087948191504499</v>
      </c>
      <c r="Z606" s="12">
        <f t="shared" si="105"/>
        <v>0.68087948191504499</v>
      </c>
      <c r="AA606" s="12">
        <f t="shared" si="106"/>
        <v>0.18569440821148897</v>
      </c>
      <c r="AB606" s="12">
        <f t="shared" si="107"/>
        <v>0.86657389012653396</v>
      </c>
    </row>
    <row r="607" spans="1:28" s="17" customFormat="1" ht="72.5" hidden="1" outlineLevel="4" x14ac:dyDescent="0.35">
      <c r="A607" s="11" t="s">
        <v>292</v>
      </c>
      <c r="B607" s="11" t="s">
        <v>233</v>
      </c>
      <c r="C607" s="11" t="s">
        <v>36</v>
      </c>
      <c r="D607" s="11" t="s">
        <v>37</v>
      </c>
      <c r="E607" s="11" t="s">
        <v>304</v>
      </c>
      <c r="F607" s="11" t="s">
        <v>32</v>
      </c>
      <c r="G607" s="11" t="s">
        <v>39</v>
      </c>
      <c r="H607" s="11" t="s">
        <v>300</v>
      </c>
      <c r="I607" s="11" t="s">
        <v>28</v>
      </c>
      <c r="J607" s="19" t="s">
        <v>407</v>
      </c>
      <c r="K607" s="34">
        <v>365209450</v>
      </c>
      <c r="L607" s="34">
        <v>365209450</v>
      </c>
      <c r="M607" s="34">
        <v>0</v>
      </c>
      <c r="N607" s="34">
        <v>0</v>
      </c>
      <c r="O607" s="34">
        <v>365209450</v>
      </c>
      <c r="P607" s="34">
        <v>0</v>
      </c>
      <c r="Q607" s="34">
        <v>78259171</v>
      </c>
      <c r="R607" s="34">
        <v>0</v>
      </c>
      <c r="S607" s="34">
        <v>286950279</v>
      </c>
      <c r="T607" s="34">
        <v>286950279</v>
      </c>
      <c r="U607" s="34">
        <v>0</v>
      </c>
      <c r="V607" s="34">
        <v>0</v>
      </c>
      <c r="W607" s="34">
        <v>0</v>
      </c>
      <c r="X607" s="34">
        <v>0</v>
      </c>
      <c r="Y607" s="12">
        <f t="shared" si="104"/>
        <v>0.78571427710865638</v>
      </c>
      <c r="Z607" s="12">
        <f t="shared" si="105"/>
        <v>0.78571427710865638</v>
      </c>
      <c r="AA607" s="12">
        <f t="shared" si="106"/>
        <v>0.21428572289134359</v>
      </c>
      <c r="AB607" s="12">
        <f t="shared" si="107"/>
        <v>1</v>
      </c>
    </row>
    <row r="608" spans="1:28" s="17" customFormat="1" ht="116" hidden="1" outlineLevel="4" x14ac:dyDescent="0.35">
      <c r="A608" s="11" t="s">
        <v>292</v>
      </c>
      <c r="B608" s="11" t="s">
        <v>233</v>
      </c>
      <c r="C608" s="11" t="s">
        <v>36</v>
      </c>
      <c r="D608" s="11" t="s">
        <v>37</v>
      </c>
      <c r="E608" s="11" t="s">
        <v>121</v>
      </c>
      <c r="F608" s="11" t="s">
        <v>32</v>
      </c>
      <c r="G608" s="11" t="s">
        <v>39</v>
      </c>
      <c r="H608" s="11" t="s">
        <v>300</v>
      </c>
      <c r="I608" s="11" t="s">
        <v>28</v>
      </c>
      <c r="J608" s="19" t="s">
        <v>408</v>
      </c>
      <c r="K608" s="34">
        <v>178255583</v>
      </c>
      <c r="L608" s="34">
        <v>178255583</v>
      </c>
      <c r="M608" s="34">
        <v>0</v>
      </c>
      <c r="N608" s="34">
        <v>0</v>
      </c>
      <c r="O608" s="34">
        <v>178255583</v>
      </c>
      <c r="P608" s="34">
        <v>0</v>
      </c>
      <c r="Q608" s="34">
        <v>38197632</v>
      </c>
      <c r="R608" s="34">
        <v>0</v>
      </c>
      <c r="S608" s="34">
        <v>140057951</v>
      </c>
      <c r="T608" s="34">
        <v>140057951</v>
      </c>
      <c r="U608" s="34">
        <v>0</v>
      </c>
      <c r="V608" s="34">
        <v>0</v>
      </c>
      <c r="W608" s="34">
        <v>0</v>
      </c>
      <c r="X608" s="34">
        <v>0</v>
      </c>
      <c r="Y608" s="12">
        <f t="shared" si="104"/>
        <v>0.78571424604411966</v>
      </c>
      <c r="Z608" s="12">
        <f t="shared" si="105"/>
        <v>0.78571424604411966</v>
      </c>
      <c r="AA608" s="12">
        <f t="shared" si="106"/>
        <v>0.21428575395588031</v>
      </c>
      <c r="AB608" s="12">
        <f t="shared" si="107"/>
        <v>1</v>
      </c>
    </row>
    <row r="609" spans="1:28" s="17" customFormat="1" ht="58" hidden="1" outlineLevel="4" x14ac:dyDescent="0.35">
      <c r="A609" s="11" t="s">
        <v>292</v>
      </c>
      <c r="B609" s="11" t="s">
        <v>233</v>
      </c>
      <c r="C609" s="11" t="s">
        <v>36</v>
      </c>
      <c r="D609" s="11" t="s">
        <v>37</v>
      </c>
      <c r="E609" s="11" t="s">
        <v>305</v>
      </c>
      <c r="F609" s="11" t="s">
        <v>32</v>
      </c>
      <c r="G609" s="11" t="s">
        <v>39</v>
      </c>
      <c r="H609" s="11" t="s">
        <v>300</v>
      </c>
      <c r="I609" s="11" t="s">
        <v>28</v>
      </c>
      <c r="J609" s="19" t="s">
        <v>409</v>
      </c>
      <c r="K609" s="34">
        <v>196264334</v>
      </c>
      <c r="L609" s="34">
        <v>196264334</v>
      </c>
      <c r="M609" s="34">
        <v>0</v>
      </c>
      <c r="N609" s="34">
        <v>0</v>
      </c>
      <c r="O609" s="34">
        <v>196264334</v>
      </c>
      <c r="P609" s="34">
        <v>0</v>
      </c>
      <c r="Q609" s="34">
        <v>39335015.460000001</v>
      </c>
      <c r="R609" s="34">
        <v>0</v>
      </c>
      <c r="S609" s="34">
        <v>134036750.54000001</v>
      </c>
      <c r="T609" s="34">
        <v>134036750.54000001</v>
      </c>
      <c r="U609" s="34">
        <v>22892568</v>
      </c>
      <c r="V609" s="34">
        <v>22892568</v>
      </c>
      <c r="W609" s="34">
        <v>22892568</v>
      </c>
      <c r="X609" s="34">
        <v>0</v>
      </c>
      <c r="Y609" s="12">
        <f t="shared" si="104"/>
        <v>0.68293993008429132</v>
      </c>
      <c r="Z609" s="12">
        <f t="shared" si="105"/>
        <v>0.68293993008429132</v>
      </c>
      <c r="AA609" s="12">
        <f t="shared" si="106"/>
        <v>0.20041856132658317</v>
      </c>
      <c r="AB609" s="12">
        <f t="shared" si="107"/>
        <v>0.88335849141087452</v>
      </c>
    </row>
    <row r="610" spans="1:28" s="17" customFormat="1" ht="72.5" hidden="1" outlineLevel="4" x14ac:dyDescent="0.35">
      <c r="A610" s="11" t="s">
        <v>292</v>
      </c>
      <c r="B610" s="11" t="s">
        <v>233</v>
      </c>
      <c r="C610" s="11" t="s">
        <v>36</v>
      </c>
      <c r="D610" s="11" t="s">
        <v>37</v>
      </c>
      <c r="E610" s="11" t="s">
        <v>122</v>
      </c>
      <c r="F610" s="11" t="s">
        <v>32</v>
      </c>
      <c r="G610" s="11" t="s">
        <v>39</v>
      </c>
      <c r="H610" s="11" t="s">
        <v>300</v>
      </c>
      <c r="I610" s="11" t="s">
        <v>28</v>
      </c>
      <c r="J610" s="19" t="s">
        <v>410</v>
      </c>
      <c r="K610" s="34">
        <v>173290162</v>
      </c>
      <c r="L610" s="34">
        <v>173290162</v>
      </c>
      <c r="M610" s="34">
        <v>0</v>
      </c>
      <c r="N610" s="34">
        <v>0</v>
      </c>
      <c r="O610" s="34">
        <v>173290162</v>
      </c>
      <c r="P610" s="34">
        <v>0</v>
      </c>
      <c r="Q610" s="34">
        <v>32802288</v>
      </c>
      <c r="R610" s="34">
        <v>0</v>
      </c>
      <c r="S610" s="34">
        <v>120275048</v>
      </c>
      <c r="T610" s="34">
        <v>120275048</v>
      </c>
      <c r="U610" s="34">
        <v>20212826</v>
      </c>
      <c r="V610" s="34">
        <v>20212826</v>
      </c>
      <c r="W610" s="34">
        <v>15184326.310000001</v>
      </c>
      <c r="X610" s="34">
        <v>5028499.6899999995</v>
      </c>
      <c r="Y610" s="12">
        <f t="shared" si="104"/>
        <v>0.69406737585022282</v>
      </c>
      <c r="Z610" s="12">
        <f t="shared" si="105"/>
        <v>0.69406737585022282</v>
      </c>
      <c r="AA610" s="12">
        <f t="shared" si="106"/>
        <v>0.18929111509515467</v>
      </c>
      <c r="AB610" s="12">
        <f t="shared" si="107"/>
        <v>0.88335849094537755</v>
      </c>
    </row>
    <row r="611" spans="1:28" s="17" customFormat="1" ht="58" hidden="1" outlineLevel="4" x14ac:dyDescent="0.35">
      <c r="A611" s="11" t="s">
        <v>292</v>
      </c>
      <c r="B611" s="11" t="s">
        <v>233</v>
      </c>
      <c r="C611" s="11" t="s">
        <v>36</v>
      </c>
      <c r="D611" s="11" t="s">
        <v>37</v>
      </c>
      <c r="E611" s="11" t="s">
        <v>306</v>
      </c>
      <c r="F611" s="11" t="s">
        <v>32</v>
      </c>
      <c r="G611" s="11" t="s">
        <v>39</v>
      </c>
      <c r="H611" s="11" t="s">
        <v>300</v>
      </c>
      <c r="I611" s="11" t="s">
        <v>28</v>
      </c>
      <c r="J611" s="19" t="s">
        <v>411</v>
      </c>
      <c r="K611" s="34">
        <v>282850713</v>
      </c>
      <c r="L611" s="34">
        <v>282850713</v>
      </c>
      <c r="M611" s="34">
        <v>0</v>
      </c>
      <c r="N611" s="34">
        <v>0</v>
      </c>
      <c r="O611" s="34">
        <v>282850713</v>
      </c>
      <c r="P611" s="34">
        <v>0</v>
      </c>
      <c r="Q611" s="34">
        <v>46340730</v>
      </c>
      <c r="R611" s="34">
        <v>0</v>
      </c>
      <c r="S611" s="34">
        <v>169916019</v>
      </c>
      <c r="T611" s="34">
        <v>169916019</v>
      </c>
      <c r="U611" s="34">
        <v>66593964</v>
      </c>
      <c r="V611" s="34">
        <v>66593964</v>
      </c>
      <c r="W611" s="34">
        <v>66593964</v>
      </c>
      <c r="X611" s="34">
        <v>0</v>
      </c>
      <c r="Y611" s="12">
        <f t="shared" si="104"/>
        <v>0.60072685409847282</v>
      </c>
      <c r="Z611" s="12">
        <f t="shared" si="105"/>
        <v>0.60072685409847282</v>
      </c>
      <c r="AA611" s="12">
        <f t="shared" si="106"/>
        <v>0.16383458789442754</v>
      </c>
      <c r="AB611" s="12">
        <f t="shared" si="107"/>
        <v>0.76456144199290033</v>
      </c>
    </row>
    <row r="612" spans="1:28" s="17" customFormat="1" ht="58" hidden="1" outlineLevel="4" x14ac:dyDescent="0.35">
      <c r="A612" s="11" t="s">
        <v>292</v>
      </c>
      <c r="B612" s="11" t="s">
        <v>233</v>
      </c>
      <c r="C612" s="11" t="s">
        <v>36</v>
      </c>
      <c r="D612" s="11" t="s">
        <v>37</v>
      </c>
      <c r="E612" s="11" t="s">
        <v>284</v>
      </c>
      <c r="F612" s="11" t="s">
        <v>32</v>
      </c>
      <c r="G612" s="11" t="s">
        <v>39</v>
      </c>
      <c r="H612" s="11" t="s">
        <v>300</v>
      </c>
      <c r="I612" s="11" t="s">
        <v>28</v>
      </c>
      <c r="J612" s="19" t="s">
        <v>412</v>
      </c>
      <c r="K612" s="34">
        <v>177512751</v>
      </c>
      <c r="L612" s="34">
        <v>177512751</v>
      </c>
      <c r="M612" s="34">
        <v>0</v>
      </c>
      <c r="N612" s="34">
        <v>0</v>
      </c>
      <c r="O612" s="34">
        <v>177512751</v>
      </c>
      <c r="P612" s="34">
        <v>0</v>
      </c>
      <c r="Q612" s="34">
        <v>46599759.810000002</v>
      </c>
      <c r="R612" s="34">
        <v>0</v>
      </c>
      <c r="S612" s="34">
        <v>130912991.19</v>
      </c>
      <c r="T612" s="34">
        <v>130912991.19</v>
      </c>
      <c r="U612" s="34">
        <v>0</v>
      </c>
      <c r="V612" s="34">
        <v>0</v>
      </c>
      <c r="W612" s="34">
        <v>0</v>
      </c>
      <c r="X612" s="34">
        <v>0</v>
      </c>
      <c r="Y612" s="12">
        <f t="shared" si="104"/>
        <v>0.73748500010571072</v>
      </c>
      <c r="Z612" s="12">
        <f t="shared" si="105"/>
        <v>0.73748500010571072</v>
      </c>
      <c r="AA612" s="12">
        <f t="shared" si="106"/>
        <v>0.26251499989428928</v>
      </c>
      <c r="AB612" s="12">
        <f t="shared" si="107"/>
        <v>1</v>
      </c>
    </row>
    <row r="613" spans="1:28" s="17" customFormat="1" ht="72.5" hidden="1" outlineLevel="4" x14ac:dyDescent="0.35">
      <c r="A613" s="11" t="s">
        <v>292</v>
      </c>
      <c r="B613" s="11" t="s">
        <v>233</v>
      </c>
      <c r="C613" s="11" t="s">
        <v>36</v>
      </c>
      <c r="D613" s="11" t="s">
        <v>37</v>
      </c>
      <c r="E613" s="11" t="s">
        <v>250</v>
      </c>
      <c r="F613" s="11" t="s">
        <v>32</v>
      </c>
      <c r="G613" s="11" t="s">
        <v>39</v>
      </c>
      <c r="H613" s="11" t="s">
        <v>300</v>
      </c>
      <c r="I613" s="11" t="s">
        <v>28</v>
      </c>
      <c r="J613" s="19" t="s">
        <v>413</v>
      </c>
      <c r="K613" s="34">
        <v>181773834</v>
      </c>
      <c r="L613" s="34">
        <v>181773834</v>
      </c>
      <c r="M613" s="34">
        <v>0</v>
      </c>
      <c r="N613" s="34">
        <v>0</v>
      </c>
      <c r="O613" s="34">
        <v>181773834</v>
      </c>
      <c r="P613" s="34">
        <v>0</v>
      </c>
      <c r="Q613" s="34">
        <v>38951539</v>
      </c>
      <c r="R613" s="34">
        <v>0</v>
      </c>
      <c r="S613" s="34">
        <v>142822295</v>
      </c>
      <c r="T613" s="34">
        <v>142822295</v>
      </c>
      <c r="U613" s="34">
        <v>0</v>
      </c>
      <c r="V613" s="34">
        <v>0</v>
      </c>
      <c r="W613" s="34">
        <v>0</v>
      </c>
      <c r="X613" s="34">
        <v>0</v>
      </c>
      <c r="Y613" s="12">
        <f t="shared" si="104"/>
        <v>0.78571426842435421</v>
      </c>
      <c r="Z613" s="12">
        <f t="shared" si="105"/>
        <v>0.78571426842435421</v>
      </c>
      <c r="AA613" s="12">
        <f t="shared" si="106"/>
        <v>0.21428573157564582</v>
      </c>
      <c r="AB613" s="12">
        <f t="shared" si="107"/>
        <v>1</v>
      </c>
    </row>
    <row r="614" spans="1:28" s="17" customFormat="1" ht="159.5" hidden="1" outlineLevel="4" x14ac:dyDescent="0.35">
      <c r="A614" s="11" t="s">
        <v>292</v>
      </c>
      <c r="B614" s="11" t="s">
        <v>233</v>
      </c>
      <c r="C614" s="11" t="s">
        <v>36</v>
      </c>
      <c r="D614" s="11" t="s">
        <v>37</v>
      </c>
      <c r="E614" s="11" t="s">
        <v>307</v>
      </c>
      <c r="F614" s="11" t="s">
        <v>32</v>
      </c>
      <c r="G614" s="11" t="s">
        <v>39</v>
      </c>
      <c r="H614" s="11" t="s">
        <v>300</v>
      </c>
      <c r="I614" s="11" t="s">
        <v>28</v>
      </c>
      <c r="J614" s="19" t="s">
        <v>414</v>
      </c>
      <c r="K614" s="34">
        <v>72812499</v>
      </c>
      <c r="L614" s="34">
        <v>72812499</v>
      </c>
      <c r="M614" s="34">
        <v>0</v>
      </c>
      <c r="N614" s="34">
        <v>0</v>
      </c>
      <c r="O614" s="34">
        <v>72812499</v>
      </c>
      <c r="P614" s="34">
        <v>0</v>
      </c>
      <c r="Q614" s="34">
        <v>24270833</v>
      </c>
      <c r="R614" s="34">
        <v>0</v>
      </c>
      <c r="S614" s="34">
        <v>48541666</v>
      </c>
      <c r="T614" s="34">
        <v>48541666</v>
      </c>
      <c r="U614" s="34">
        <v>0</v>
      </c>
      <c r="V614" s="34">
        <v>0</v>
      </c>
      <c r="W614" s="34">
        <v>0</v>
      </c>
      <c r="X614" s="34">
        <v>0</v>
      </c>
      <c r="Y614" s="12">
        <f t="shared" si="104"/>
        <v>0.66666666666666663</v>
      </c>
      <c r="Z614" s="12">
        <f t="shared" si="105"/>
        <v>0.66666666666666663</v>
      </c>
      <c r="AA614" s="12">
        <f t="shared" si="106"/>
        <v>0.33333333333333331</v>
      </c>
      <c r="AB614" s="12">
        <f t="shared" si="107"/>
        <v>1</v>
      </c>
    </row>
    <row r="615" spans="1:28" s="17" customFormat="1" ht="58" hidden="1" outlineLevel="4" x14ac:dyDescent="0.35">
      <c r="A615" s="11" t="s">
        <v>292</v>
      </c>
      <c r="B615" s="11" t="s">
        <v>233</v>
      </c>
      <c r="C615" s="11" t="s">
        <v>36</v>
      </c>
      <c r="D615" s="11" t="s">
        <v>37</v>
      </c>
      <c r="E615" s="11" t="s">
        <v>287</v>
      </c>
      <c r="F615" s="11" t="s">
        <v>32</v>
      </c>
      <c r="G615" s="11" t="s">
        <v>39</v>
      </c>
      <c r="H615" s="11" t="s">
        <v>300</v>
      </c>
      <c r="I615" s="11" t="s">
        <v>28</v>
      </c>
      <c r="J615" s="19" t="s">
        <v>415</v>
      </c>
      <c r="K615" s="34">
        <v>50843499</v>
      </c>
      <c r="L615" s="34">
        <v>50843499</v>
      </c>
      <c r="M615" s="34">
        <v>0</v>
      </c>
      <c r="N615" s="34">
        <v>0</v>
      </c>
      <c r="O615" s="34">
        <v>50843499</v>
      </c>
      <c r="P615" s="34">
        <v>0</v>
      </c>
      <c r="Q615" s="34">
        <v>19046123.940000001</v>
      </c>
      <c r="R615" s="34">
        <v>0</v>
      </c>
      <c r="S615" s="34">
        <v>31797375.059999999</v>
      </c>
      <c r="T615" s="34">
        <v>31797375.059999999</v>
      </c>
      <c r="U615" s="34">
        <v>0</v>
      </c>
      <c r="V615" s="34">
        <v>0</v>
      </c>
      <c r="W615" s="34">
        <v>0</v>
      </c>
      <c r="X615" s="34">
        <v>0</v>
      </c>
      <c r="Y615" s="12">
        <f t="shared" si="104"/>
        <v>0.62539706521771832</v>
      </c>
      <c r="Z615" s="12">
        <f t="shared" si="105"/>
        <v>0.62539706521771832</v>
      </c>
      <c r="AA615" s="12">
        <f t="shared" si="106"/>
        <v>0.37460293478228163</v>
      </c>
      <c r="AB615" s="12">
        <f t="shared" si="107"/>
        <v>1</v>
      </c>
    </row>
    <row r="616" spans="1:28" s="17" customFormat="1" ht="58" hidden="1" outlineLevel="4" x14ac:dyDescent="0.35">
      <c r="A616" s="11" t="s">
        <v>292</v>
      </c>
      <c r="B616" s="11" t="s">
        <v>233</v>
      </c>
      <c r="C616" s="11" t="s">
        <v>36</v>
      </c>
      <c r="D616" s="11" t="s">
        <v>37</v>
      </c>
      <c r="E616" s="11" t="s">
        <v>288</v>
      </c>
      <c r="F616" s="11" t="s">
        <v>32</v>
      </c>
      <c r="G616" s="11" t="s">
        <v>39</v>
      </c>
      <c r="H616" s="11" t="s">
        <v>300</v>
      </c>
      <c r="I616" s="11" t="s">
        <v>28</v>
      </c>
      <c r="J616" s="19" t="s">
        <v>416</v>
      </c>
      <c r="K616" s="34">
        <v>1116673</v>
      </c>
      <c r="L616" s="34">
        <v>1116673</v>
      </c>
      <c r="M616" s="34">
        <v>0</v>
      </c>
      <c r="N616" s="34">
        <v>0</v>
      </c>
      <c r="O616" s="34">
        <v>1116673</v>
      </c>
      <c r="P616" s="34">
        <v>0</v>
      </c>
      <c r="Q616" s="34">
        <v>418308.98</v>
      </c>
      <c r="R616" s="34">
        <v>0</v>
      </c>
      <c r="S616" s="34">
        <v>698364.02</v>
      </c>
      <c r="T616" s="34">
        <v>698364.02</v>
      </c>
      <c r="U616" s="34">
        <v>0</v>
      </c>
      <c r="V616" s="34">
        <v>0</v>
      </c>
      <c r="W616" s="34">
        <v>0</v>
      </c>
      <c r="X616" s="34">
        <v>0</v>
      </c>
      <c r="Y616" s="12">
        <f t="shared" si="104"/>
        <v>0.62539706789722682</v>
      </c>
      <c r="Z616" s="12">
        <f t="shared" si="105"/>
        <v>0.62539706789722682</v>
      </c>
      <c r="AA616" s="12">
        <f t="shared" si="106"/>
        <v>0.37460293210277312</v>
      </c>
      <c r="AB616" s="12">
        <f t="shared" si="107"/>
        <v>1</v>
      </c>
    </row>
    <row r="617" spans="1:28" s="17" customFormat="1" ht="72.5" hidden="1" outlineLevel="4" x14ac:dyDescent="0.35">
      <c r="A617" s="11" t="s">
        <v>292</v>
      </c>
      <c r="B617" s="11" t="s">
        <v>233</v>
      </c>
      <c r="C617" s="11" t="s">
        <v>36</v>
      </c>
      <c r="D617" s="11" t="s">
        <v>37</v>
      </c>
      <c r="E617" s="11" t="s">
        <v>289</v>
      </c>
      <c r="F617" s="11" t="s">
        <v>32</v>
      </c>
      <c r="G617" s="11" t="s">
        <v>39</v>
      </c>
      <c r="H617" s="11" t="s">
        <v>300</v>
      </c>
      <c r="I617" s="11" t="s">
        <v>28</v>
      </c>
      <c r="J617" s="19" t="s">
        <v>417</v>
      </c>
      <c r="K617" s="34">
        <v>25421749</v>
      </c>
      <c r="L617" s="34">
        <v>25421749</v>
      </c>
      <c r="M617" s="34">
        <v>0</v>
      </c>
      <c r="N617" s="34">
        <v>0</v>
      </c>
      <c r="O617" s="34">
        <v>25421749</v>
      </c>
      <c r="P617" s="34">
        <v>0</v>
      </c>
      <c r="Q617" s="34">
        <v>9523061.7799999993</v>
      </c>
      <c r="R617" s="34">
        <v>0</v>
      </c>
      <c r="S617" s="34">
        <v>15898687.220000001</v>
      </c>
      <c r="T617" s="34">
        <v>15898687.220000001</v>
      </c>
      <c r="U617" s="34">
        <v>0</v>
      </c>
      <c r="V617" s="34">
        <v>0</v>
      </c>
      <c r="W617" s="34">
        <v>0</v>
      </c>
      <c r="X617" s="34">
        <v>0</v>
      </c>
      <c r="Y617" s="12">
        <f t="shared" si="104"/>
        <v>0.62539706532386896</v>
      </c>
      <c r="Z617" s="12">
        <f t="shared" si="105"/>
        <v>0.62539706532386896</v>
      </c>
      <c r="AA617" s="12">
        <f t="shared" si="106"/>
        <v>0.37460293467613104</v>
      </c>
      <c r="AB617" s="12">
        <f t="shared" si="107"/>
        <v>1</v>
      </c>
    </row>
    <row r="618" spans="1:28" s="17" customFormat="1" ht="72.5" hidden="1" outlineLevel="4" x14ac:dyDescent="0.35">
      <c r="A618" s="11" t="s">
        <v>292</v>
      </c>
      <c r="B618" s="11" t="s">
        <v>233</v>
      </c>
      <c r="C618" s="11" t="s">
        <v>36</v>
      </c>
      <c r="D618" s="11" t="s">
        <v>37</v>
      </c>
      <c r="E618" s="11" t="s">
        <v>136</v>
      </c>
      <c r="F618" s="11" t="s">
        <v>32</v>
      </c>
      <c r="G618" s="11" t="s">
        <v>39</v>
      </c>
      <c r="H618" s="11" t="s">
        <v>300</v>
      </c>
      <c r="I618" s="11" t="s">
        <v>28</v>
      </c>
      <c r="J618" s="19" t="s">
        <v>418</v>
      </c>
      <c r="K618" s="34">
        <v>558336</v>
      </c>
      <c r="L618" s="34">
        <v>558336</v>
      </c>
      <c r="M618" s="34">
        <v>0</v>
      </c>
      <c r="N618" s="34">
        <v>0</v>
      </c>
      <c r="O618" s="34">
        <v>558336</v>
      </c>
      <c r="P618" s="34">
        <v>0</v>
      </c>
      <c r="Q618" s="34">
        <v>209154.3</v>
      </c>
      <c r="R618" s="34">
        <v>0</v>
      </c>
      <c r="S618" s="34">
        <v>349181.7</v>
      </c>
      <c r="T618" s="34">
        <v>349181.7</v>
      </c>
      <c r="U618" s="34">
        <v>0</v>
      </c>
      <c r="V618" s="34">
        <v>0</v>
      </c>
      <c r="W618" s="34">
        <v>0</v>
      </c>
      <c r="X618" s="34">
        <v>0</v>
      </c>
      <c r="Y618" s="12">
        <f t="shared" si="104"/>
        <v>0.62539707273039891</v>
      </c>
      <c r="Z618" s="12">
        <f t="shared" si="105"/>
        <v>0.62539707273039891</v>
      </c>
      <c r="AA618" s="12">
        <f t="shared" si="106"/>
        <v>0.37460292726960109</v>
      </c>
      <c r="AB618" s="12">
        <f t="shared" si="107"/>
        <v>1</v>
      </c>
    </row>
    <row r="619" spans="1:28" s="17" customFormat="1" ht="58" hidden="1" outlineLevel="4" x14ac:dyDescent="0.35">
      <c r="A619" s="11" t="s">
        <v>292</v>
      </c>
      <c r="B619" s="11" t="s">
        <v>233</v>
      </c>
      <c r="C619" s="11" t="s">
        <v>36</v>
      </c>
      <c r="D619" s="11" t="s">
        <v>37</v>
      </c>
      <c r="E619" s="11" t="s">
        <v>124</v>
      </c>
      <c r="F619" s="11" t="s">
        <v>32</v>
      </c>
      <c r="G619" s="11" t="s">
        <v>39</v>
      </c>
      <c r="H619" s="11" t="s">
        <v>300</v>
      </c>
      <c r="I619" s="11" t="s">
        <v>28</v>
      </c>
      <c r="J619" s="19" t="s">
        <v>419</v>
      </c>
      <c r="K619" s="34">
        <v>189381856</v>
      </c>
      <c r="L619" s="34">
        <v>189381856</v>
      </c>
      <c r="M619" s="34">
        <v>0</v>
      </c>
      <c r="N619" s="34">
        <v>0</v>
      </c>
      <c r="O619" s="34">
        <v>189381856</v>
      </c>
      <c r="P619" s="34">
        <v>0</v>
      </c>
      <c r="Q619" s="34">
        <v>40581828</v>
      </c>
      <c r="R619" s="34">
        <v>0</v>
      </c>
      <c r="S619" s="34">
        <v>148800028</v>
      </c>
      <c r="T619" s="34">
        <v>148800028</v>
      </c>
      <c r="U619" s="34">
        <v>0</v>
      </c>
      <c r="V619" s="34">
        <v>0</v>
      </c>
      <c r="W619" s="34">
        <v>0</v>
      </c>
      <c r="X619" s="34">
        <v>0</v>
      </c>
      <c r="Y619" s="12">
        <f t="shared" si="104"/>
        <v>0.78571427666227966</v>
      </c>
      <c r="Z619" s="12">
        <f t="shared" si="105"/>
        <v>0.78571427666227966</v>
      </c>
      <c r="AA619" s="12">
        <f t="shared" si="106"/>
        <v>0.21428572333772039</v>
      </c>
      <c r="AB619" s="12">
        <f t="shared" si="107"/>
        <v>1</v>
      </c>
    </row>
    <row r="620" spans="1:28" s="17" customFormat="1" ht="58" hidden="1" outlineLevel="4" x14ac:dyDescent="0.35">
      <c r="A620" s="11" t="s">
        <v>292</v>
      </c>
      <c r="B620" s="11" t="s">
        <v>233</v>
      </c>
      <c r="C620" s="11" t="s">
        <v>36</v>
      </c>
      <c r="D620" s="11" t="s">
        <v>37</v>
      </c>
      <c r="E620" s="11" t="s">
        <v>126</v>
      </c>
      <c r="F620" s="11" t="s">
        <v>32</v>
      </c>
      <c r="G620" s="11" t="s">
        <v>39</v>
      </c>
      <c r="H620" s="11" t="s">
        <v>300</v>
      </c>
      <c r="I620" s="11" t="s">
        <v>28</v>
      </c>
      <c r="J620" s="19" t="s">
        <v>420</v>
      </c>
      <c r="K620" s="34">
        <v>136615013</v>
      </c>
      <c r="L620" s="34">
        <v>136615013</v>
      </c>
      <c r="M620" s="34">
        <v>0</v>
      </c>
      <c r="N620" s="34">
        <v>0</v>
      </c>
      <c r="O620" s="34">
        <v>136615013</v>
      </c>
      <c r="P620" s="34">
        <v>0</v>
      </c>
      <c r="Q620" s="34">
        <v>29274648</v>
      </c>
      <c r="R620" s="34">
        <v>0</v>
      </c>
      <c r="S620" s="34">
        <v>107340365</v>
      </c>
      <c r="T620" s="34">
        <v>107340365</v>
      </c>
      <c r="U620" s="34">
        <v>0</v>
      </c>
      <c r="V620" s="34">
        <v>0</v>
      </c>
      <c r="W620" s="34">
        <v>0</v>
      </c>
      <c r="X620" s="34">
        <v>0</v>
      </c>
      <c r="Y620" s="12">
        <f t="shared" si="104"/>
        <v>0.78571426846037773</v>
      </c>
      <c r="Z620" s="12">
        <f t="shared" si="105"/>
        <v>0.78571426846037773</v>
      </c>
      <c r="AA620" s="12">
        <f t="shared" si="106"/>
        <v>0.21428573153962222</v>
      </c>
      <c r="AB620" s="12">
        <f t="shared" si="107"/>
        <v>1</v>
      </c>
    </row>
    <row r="621" spans="1:28" s="17" customFormat="1" ht="58" hidden="1" outlineLevel="4" x14ac:dyDescent="0.35">
      <c r="A621" s="11" t="s">
        <v>292</v>
      </c>
      <c r="B621" s="11" t="s">
        <v>233</v>
      </c>
      <c r="C621" s="11" t="s">
        <v>36</v>
      </c>
      <c r="D621" s="11" t="s">
        <v>37</v>
      </c>
      <c r="E621" s="11" t="s">
        <v>128</v>
      </c>
      <c r="F621" s="11" t="s">
        <v>32</v>
      </c>
      <c r="G621" s="11" t="s">
        <v>39</v>
      </c>
      <c r="H621" s="11" t="s">
        <v>300</v>
      </c>
      <c r="I621" s="11" t="s">
        <v>28</v>
      </c>
      <c r="J621" s="19" t="s">
        <v>421</v>
      </c>
      <c r="K621" s="34">
        <v>131761698</v>
      </c>
      <c r="L621" s="34">
        <v>131761698</v>
      </c>
      <c r="M621" s="34">
        <v>0</v>
      </c>
      <c r="N621" s="34">
        <v>0</v>
      </c>
      <c r="O621" s="34">
        <v>131761698</v>
      </c>
      <c r="P621" s="34">
        <v>0</v>
      </c>
      <c r="Q621" s="34">
        <v>28234649</v>
      </c>
      <c r="R621" s="34">
        <v>0</v>
      </c>
      <c r="S621" s="34">
        <v>103527049</v>
      </c>
      <c r="T621" s="34">
        <v>103527049</v>
      </c>
      <c r="U621" s="34">
        <v>0</v>
      </c>
      <c r="V621" s="34">
        <v>0</v>
      </c>
      <c r="W621" s="34">
        <v>0</v>
      </c>
      <c r="X621" s="34">
        <v>0</v>
      </c>
      <c r="Y621" s="12">
        <f t="shared" si="104"/>
        <v>0.78571429005111937</v>
      </c>
      <c r="Z621" s="12">
        <f t="shared" si="105"/>
        <v>0.78571429005111937</v>
      </c>
      <c r="AA621" s="12">
        <f t="shared" si="106"/>
        <v>0.2142857099488806</v>
      </c>
      <c r="AB621" s="12">
        <f t="shared" si="107"/>
        <v>1</v>
      </c>
    </row>
    <row r="622" spans="1:28" s="17" customFormat="1" ht="58" hidden="1" outlineLevel="4" x14ac:dyDescent="0.35">
      <c r="A622" s="11" t="s">
        <v>292</v>
      </c>
      <c r="B622" s="11" t="s">
        <v>233</v>
      </c>
      <c r="C622" s="11" t="s">
        <v>36</v>
      </c>
      <c r="D622" s="11" t="s">
        <v>37</v>
      </c>
      <c r="E622" s="11" t="s">
        <v>308</v>
      </c>
      <c r="F622" s="11" t="s">
        <v>32</v>
      </c>
      <c r="G622" s="11" t="s">
        <v>39</v>
      </c>
      <c r="H622" s="11" t="s">
        <v>300</v>
      </c>
      <c r="I622" s="11" t="s">
        <v>28</v>
      </c>
      <c r="J622" s="19" t="s">
        <v>422</v>
      </c>
      <c r="K622" s="34">
        <v>128602737</v>
      </c>
      <c r="L622" s="34">
        <v>128602737</v>
      </c>
      <c r="M622" s="34">
        <v>0</v>
      </c>
      <c r="N622" s="34">
        <v>0</v>
      </c>
      <c r="O622" s="34">
        <v>128602737</v>
      </c>
      <c r="P622" s="34">
        <v>0</v>
      </c>
      <c r="Q622" s="34">
        <v>27557729</v>
      </c>
      <c r="R622" s="34">
        <v>0</v>
      </c>
      <c r="S622" s="34">
        <v>101045008</v>
      </c>
      <c r="T622" s="34">
        <v>101045008</v>
      </c>
      <c r="U622" s="34">
        <v>0</v>
      </c>
      <c r="V622" s="34">
        <v>0</v>
      </c>
      <c r="W622" s="34">
        <v>0</v>
      </c>
      <c r="X622" s="34">
        <v>0</v>
      </c>
      <c r="Y622" s="12">
        <f t="shared" si="104"/>
        <v>0.78571428849138725</v>
      </c>
      <c r="Z622" s="12">
        <f t="shared" si="105"/>
        <v>0.78571428849138725</v>
      </c>
      <c r="AA622" s="12">
        <f t="shared" si="106"/>
        <v>0.21428571150861275</v>
      </c>
      <c r="AB622" s="12">
        <f t="shared" si="107"/>
        <v>1</v>
      </c>
    </row>
    <row r="623" spans="1:28" s="17" customFormat="1" ht="29" hidden="1" outlineLevel="4" x14ac:dyDescent="0.35">
      <c r="A623" s="11" t="s">
        <v>292</v>
      </c>
      <c r="B623" s="11" t="s">
        <v>233</v>
      </c>
      <c r="C623" s="11" t="s">
        <v>36</v>
      </c>
      <c r="D623" s="11" t="s">
        <v>131</v>
      </c>
      <c r="E623" s="11" t="s">
        <v>31</v>
      </c>
      <c r="F623" s="11" t="s">
        <v>32</v>
      </c>
      <c r="G623" s="11" t="s">
        <v>132</v>
      </c>
      <c r="H623" s="11" t="s">
        <v>300</v>
      </c>
      <c r="I623" s="11" t="s">
        <v>28</v>
      </c>
      <c r="J623" s="19" t="s">
        <v>133</v>
      </c>
      <c r="K623" s="34">
        <v>4592367537</v>
      </c>
      <c r="L623" s="34">
        <v>558144537</v>
      </c>
      <c r="M623" s="34">
        <v>0</v>
      </c>
      <c r="N623" s="34">
        <v>0</v>
      </c>
      <c r="O623" s="34">
        <v>558144537</v>
      </c>
      <c r="P623" s="34">
        <v>0</v>
      </c>
      <c r="Q623" s="34">
        <v>0</v>
      </c>
      <c r="R623" s="34">
        <v>0</v>
      </c>
      <c r="S623" s="34">
        <v>281361661.36000001</v>
      </c>
      <c r="T623" s="34">
        <v>281361661.36000001</v>
      </c>
      <c r="U623" s="34">
        <v>276782875.63999999</v>
      </c>
      <c r="V623" s="34">
        <v>276782875.63999999</v>
      </c>
      <c r="W623" s="34">
        <v>0</v>
      </c>
      <c r="X623" s="34">
        <v>276782875.63999999</v>
      </c>
      <c r="Y623" s="12">
        <f t="shared" si="104"/>
        <v>0.50410179211339301</v>
      </c>
      <c r="Z623" s="12">
        <f t="shared" si="105"/>
        <v>0.50410179211339301</v>
      </c>
      <c r="AA623" s="12">
        <f t="shared" si="106"/>
        <v>0</v>
      </c>
      <c r="AB623" s="12">
        <f t="shared" si="107"/>
        <v>0.50410179211339301</v>
      </c>
    </row>
    <row r="624" spans="1:28" s="17" customFormat="1" ht="145" hidden="1" outlineLevel="4" x14ac:dyDescent="0.35">
      <c r="A624" s="11" t="s">
        <v>292</v>
      </c>
      <c r="B624" s="11" t="s">
        <v>233</v>
      </c>
      <c r="C624" s="11" t="s">
        <v>36</v>
      </c>
      <c r="D624" s="11" t="s">
        <v>249</v>
      </c>
      <c r="E624" s="11" t="s">
        <v>261</v>
      </c>
      <c r="F624" s="11" t="s">
        <v>32</v>
      </c>
      <c r="G624" s="11" t="s">
        <v>132</v>
      </c>
      <c r="H624" s="11" t="s">
        <v>300</v>
      </c>
      <c r="I624" s="11" t="s">
        <v>28</v>
      </c>
      <c r="J624" s="19" t="s">
        <v>423</v>
      </c>
      <c r="K624" s="34">
        <v>19400316</v>
      </c>
      <c r="L624" s="34">
        <v>19400316</v>
      </c>
      <c r="M624" s="34">
        <v>0</v>
      </c>
      <c r="N624" s="34">
        <v>0</v>
      </c>
      <c r="O624" s="34">
        <v>19400316</v>
      </c>
      <c r="P624" s="34">
        <v>0</v>
      </c>
      <c r="Q624" s="34">
        <v>3233386</v>
      </c>
      <c r="R624" s="34">
        <v>0</v>
      </c>
      <c r="S624" s="34">
        <v>16166930</v>
      </c>
      <c r="T624" s="34">
        <v>16166930</v>
      </c>
      <c r="U624" s="34">
        <v>0</v>
      </c>
      <c r="V624" s="34">
        <v>0</v>
      </c>
      <c r="W624" s="34">
        <v>0</v>
      </c>
      <c r="X624" s="34">
        <v>0</v>
      </c>
      <c r="Y624" s="12">
        <f t="shared" si="104"/>
        <v>0.83333333333333337</v>
      </c>
      <c r="Z624" s="12">
        <f t="shared" si="105"/>
        <v>0.83333333333333337</v>
      </c>
      <c r="AA624" s="12">
        <f t="shared" si="106"/>
        <v>0.16666666666666666</v>
      </c>
      <c r="AB624" s="12">
        <f t="shared" si="107"/>
        <v>1</v>
      </c>
    </row>
    <row r="625" spans="1:28" s="17" customFormat="1" ht="58" hidden="1" outlineLevel="4" x14ac:dyDescent="0.35">
      <c r="A625" s="11" t="s">
        <v>292</v>
      </c>
      <c r="B625" s="11" t="s">
        <v>233</v>
      </c>
      <c r="C625" s="11" t="s">
        <v>36</v>
      </c>
      <c r="D625" s="11" t="s">
        <v>249</v>
      </c>
      <c r="E625" s="11" t="s">
        <v>309</v>
      </c>
      <c r="F625" s="11" t="s">
        <v>32</v>
      </c>
      <c r="G625" s="11" t="s">
        <v>132</v>
      </c>
      <c r="H625" s="11" t="s">
        <v>300</v>
      </c>
      <c r="I625" s="11" t="s">
        <v>28</v>
      </c>
      <c r="J625" s="19" t="s">
        <v>424</v>
      </c>
      <c r="K625" s="34">
        <v>76265249</v>
      </c>
      <c r="L625" s="34">
        <v>76265249</v>
      </c>
      <c r="M625" s="34">
        <v>0</v>
      </c>
      <c r="N625" s="34">
        <v>0</v>
      </c>
      <c r="O625" s="34">
        <v>76265249</v>
      </c>
      <c r="P625" s="34">
        <v>0</v>
      </c>
      <c r="Q625" s="34">
        <v>22296746.100000001</v>
      </c>
      <c r="R625" s="34">
        <v>0</v>
      </c>
      <c r="S625" s="34">
        <v>53968502.899999999</v>
      </c>
      <c r="T625" s="34">
        <v>53968502.899999999</v>
      </c>
      <c r="U625" s="34">
        <v>0</v>
      </c>
      <c r="V625" s="34">
        <v>0</v>
      </c>
      <c r="W625" s="34">
        <v>0</v>
      </c>
      <c r="X625" s="34">
        <v>0</v>
      </c>
      <c r="Y625" s="12">
        <f t="shared" si="104"/>
        <v>0.70764212544562721</v>
      </c>
      <c r="Z625" s="12">
        <f t="shared" si="105"/>
        <v>0.70764212544562721</v>
      </c>
      <c r="AA625" s="12">
        <f t="shared" si="106"/>
        <v>0.29235787455437273</v>
      </c>
      <c r="AB625" s="12">
        <f t="shared" si="107"/>
        <v>1</v>
      </c>
    </row>
    <row r="626" spans="1:28" s="17" customFormat="1" ht="58" hidden="1" outlineLevel="4" x14ac:dyDescent="0.35">
      <c r="A626" s="11" t="s">
        <v>292</v>
      </c>
      <c r="B626" s="11" t="s">
        <v>233</v>
      </c>
      <c r="C626" s="11" t="s">
        <v>36</v>
      </c>
      <c r="D626" s="11" t="s">
        <v>249</v>
      </c>
      <c r="E626" s="11" t="s">
        <v>242</v>
      </c>
      <c r="F626" s="11" t="s">
        <v>32</v>
      </c>
      <c r="G626" s="11" t="s">
        <v>132</v>
      </c>
      <c r="H626" s="11" t="s">
        <v>300</v>
      </c>
      <c r="I626" s="11" t="s">
        <v>28</v>
      </c>
      <c r="J626" s="19" t="s">
        <v>425</v>
      </c>
      <c r="K626" s="34">
        <v>1675010</v>
      </c>
      <c r="L626" s="34">
        <v>1675010</v>
      </c>
      <c r="M626" s="34">
        <v>0</v>
      </c>
      <c r="N626" s="34">
        <v>0</v>
      </c>
      <c r="O626" s="34">
        <v>1675010</v>
      </c>
      <c r="P626" s="34">
        <v>0</v>
      </c>
      <c r="Q626" s="34">
        <v>489702.36</v>
      </c>
      <c r="R626" s="34">
        <v>0</v>
      </c>
      <c r="S626" s="34">
        <v>1185307.6399999999</v>
      </c>
      <c r="T626" s="34">
        <v>1185307.6399999999</v>
      </c>
      <c r="U626" s="34">
        <v>0</v>
      </c>
      <c r="V626" s="34">
        <v>0</v>
      </c>
      <c r="W626" s="34">
        <v>0</v>
      </c>
      <c r="X626" s="34">
        <v>0</v>
      </c>
      <c r="Y626" s="12">
        <f t="shared" si="104"/>
        <v>0.70764212750968647</v>
      </c>
      <c r="Z626" s="12">
        <f t="shared" si="105"/>
        <v>0.70764212750968647</v>
      </c>
      <c r="AA626" s="12">
        <f t="shared" si="106"/>
        <v>0.29235787249031348</v>
      </c>
      <c r="AB626" s="12">
        <f t="shared" si="107"/>
        <v>1</v>
      </c>
    </row>
    <row r="627" spans="1:28" s="17" customFormat="1" ht="362.5" hidden="1" outlineLevel="4" x14ac:dyDescent="0.35">
      <c r="A627" s="11" t="s">
        <v>292</v>
      </c>
      <c r="B627" s="11" t="s">
        <v>233</v>
      </c>
      <c r="C627" s="11" t="s">
        <v>36</v>
      </c>
      <c r="D627" s="11" t="s">
        <v>134</v>
      </c>
      <c r="E627" s="11" t="s">
        <v>63</v>
      </c>
      <c r="F627" s="11" t="s">
        <v>32</v>
      </c>
      <c r="G627" s="11" t="s">
        <v>132</v>
      </c>
      <c r="H627" s="11" t="s">
        <v>300</v>
      </c>
      <c r="I627" s="11" t="s">
        <v>28</v>
      </c>
      <c r="J627" s="19" t="s">
        <v>426</v>
      </c>
      <c r="K627" s="34">
        <v>283912812</v>
      </c>
      <c r="L627" s="34">
        <v>283912812</v>
      </c>
      <c r="M627" s="34">
        <v>0</v>
      </c>
      <c r="N627" s="34">
        <v>0</v>
      </c>
      <c r="O627" s="34">
        <v>283912812</v>
      </c>
      <c r="P627" s="34">
        <v>0</v>
      </c>
      <c r="Q627" s="34">
        <v>76924060.980000004</v>
      </c>
      <c r="R627" s="34">
        <v>0</v>
      </c>
      <c r="S627" s="34">
        <v>206988751.02000001</v>
      </c>
      <c r="T627" s="34">
        <v>206988751.02000001</v>
      </c>
      <c r="U627" s="34">
        <v>0</v>
      </c>
      <c r="V627" s="34">
        <v>0</v>
      </c>
      <c r="W627" s="34">
        <v>0</v>
      </c>
      <c r="X627" s="34">
        <v>0</v>
      </c>
      <c r="Y627" s="12">
        <f t="shared" si="104"/>
        <v>0.72905745098956654</v>
      </c>
      <c r="Z627" s="12">
        <f t="shared" si="105"/>
        <v>0.72905745098956654</v>
      </c>
      <c r="AA627" s="12">
        <f t="shared" si="106"/>
        <v>0.27094254901043352</v>
      </c>
      <c r="AB627" s="12">
        <f t="shared" si="107"/>
        <v>1</v>
      </c>
    </row>
    <row r="628" spans="1:28" s="17" customFormat="1" ht="43.5" hidden="1" outlineLevel="4" x14ac:dyDescent="0.35">
      <c r="A628" s="11" t="s">
        <v>292</v>
      </c>
      <c r="B628" s="11" t="s">
        <v>233</v>
      </c>
      <c r="C628" s="11" t="s">
        <v>36</v>
      </c>
      <c r="D628" s="11" t="s">
        <v>230</v>
      </c>
      <c r="E628" s="11" t="s">
        <v>31</v>
      </c>
      <c r="F628" s="11" t="s">
        <v>32</v>
      </c>
      <c r="G628" s="11" t="s">
        <v>132</v>
      </c>
      <c r="H628" s="11" t="s">
        <v>300</v>
      </c>
      <c r="I628" s="11" t="s">
        <v>28</v>
      </c>
      <c r="J628" s="19" t="s">
        <v>299</v>
      </c>
      <c r="K628" s="34">
        <v>800000</v>
      </c>
      <c r="L628" s="34">
        <v>3219658.34</v>
      </c>
      <c r="M628" s="34">
        <v>0</v>
      </c>
      <c r="N628" s="34">
        <v>0</v>
      </c>
      <c r="O628" s="34">
        <v>3219658.34</v>
      </c>
      <c r="P628" s="34">
        <v>0</v>
      </c>
      <c r="Q628" s="34">
        <v>2378556.61</v>
      </c>
      <c r="R628" s="34">
        <v>0</v>
      </c>
      <c r="S628" s="34">
        <v>821443.39</v>
      </c>
      <c r="T628" s="34">
        <v>821443.39</v>
      </c>
      <c r="U628" s="34">
        <v>19658.34</v>
      </c>
      <c r="V628" s="34">
        <v>19658.34</v>
      </c>
      <c r="W628" s="34">
        <v>0</v>
      </c>
      <c r="X628" s="34">
        <v>19658.339999999967</v>
      </c>
      <c r="Y628" s="12">
        <f t="shared" si="104"/>
        <v>0.25513371397040846</v>
      </c>
      <c r="Z628" s="12">
        <f t="shared" si="105"/>
        <v>0.25513371397040846</v>
      </c>
      <c r="AA628" s="12">
        <f t="shared" si="106"/>
        <v>0.73876056364415366</v>
      </c>
      <c r="AB628" s="12">
        <f t="shared" si="107"/>
        <v>0.99389427761456206</v>
      </c>
    </row>
    <row r="629" spans="1:28" s="17" customFormat="1" hidden="1" outlineLevel="3" x14ac:dyDescent="0.35">
      <c r="A629" s="45"/>
      <c r="B629" s="45"/>
      <c r="C629" s="45" t="s">
        <v>492</v>
      </c>
      <c r="D629" s="45"/>
      <c r="E629" s="45"/>
      <c r="F629" s="45"/>
      <c r="G629" s="45"/>
      <c r="H629" s="45"/>
      <c r="I629" s="45"/>
      <c r="J629" s="46"/>
      <c r="K629" s="47">
        <f t="shared" ref="K629:X629" si="110">SUBTOTAL(9,K597:K628)</f>
        <v>12973287518</v>
      </c>
      <c r="L629" s="47">
        <f t="shared" si="110"/>
        <v>10069755227.48</v>
      </c>
      <c r="M629" s="47">
        <f t="shared" si="110"/>
        <v>0</v>
      </c>
      <c r="N629" s="47">
        <f t="shared" si="110"/>
        <v>0</v>
      </c>
      <c r="O629" s="47">
        <f t="shared" si="110"/>
        <v>10069755227.48</v>
      </c>
      <c r="P629" s="47">
        <f t="shared" si="110"/>
        <v>0</v>
      </c>
      <c r="Q629" s="47">
        <f t="shared" si="110"/>
        <v>1279518679.3599997</v>
      </c>
      <c r="R629" s="47">
        <f t="shared" si="110"/>
        <v>0</v>
      </c>
      <c r="S629" s="47">
        <f t="shared" si="110"/>
        <v>7177767488.8500004</v>
      </c>
      <c r="T629" s="47">
        <f t="shared" si="110"/>
        <v>7177767488.8500004</v>
      </c>
      <c r="U629" s="47">
        <f t="shared" si="110"/>
        <v>1612469059.2699997</v>
      </c>
      <c r="V629" s="47">
        <f t="shared" si="110"/>
        <v>1612469059.2699997</v>
      </c>
      <c r="W629" s="47">
        <f t="shared" si="110"/>
        <v>321181742.31</v>
      </c>
      <c r="X629" s="47">
        <f t="shared" si="110"/>
        <v>1291287316.9599998</v>
      </c>
      <c r="Y629" s="48">
        <f t="shared" si="104"/>
        <v>0.71280456443093387</v>
      </c>
      <c r="Z629" s="48">
        <f t="shared" si="105"/>
        <v>0.71280456443093387</v>
      </c>
      <c r="AA629" s="48">
        <f t="shared" si="106"/>
        <v>0.12706551951414263</v>
      </c>
      <c r="AB629" s="48">
        <f t="shared" si="107"/>
        <v>0.83987008394507656</v>
      </c>
    </row>
    <row r="630" spans="1:28" s="17" customFormat="1" outlineLevel="2" collapsed="1" x14ac:dyDescent="0.35">
      <c r="A630" s="41"/>
      <c r="B630" s="41" t="s">
        <v>484</v>
      </c>
      <c r="C630" s="41"/>
      <c r="D630" s="41"/>
      <c r="E630" s="41"/>
      <c r="F630" s="41"/>
      <c r="G630" s="41"/>
      <c r="H630" s="41"/>
      <c r="I630" s="41"/>
      <c r="J630" s="42"/>
      <c r="K630" s="43">
        <f t="shared" ref="K630:X630" si="111">SUBTOTAL(9,K570:K628)</f>
        <v>352911909332</v>
      </c>
      <c r="L630" s="43">
        <f t="shared" si="111"/>
        <v>375949489052.9801</v>
      </c>
      <c r="M630" s="43">
        <f t="shared" si="111"/>
        <v>-208530797</v>
      </c>
      <c r="N630" s="43">
        <f t="shared" si="111"/>
        <v>0</v>
      </c>
      <c r="O630" s="43">
        <f t="shared" si="111"/>
        <v>375740958255.9801</v>
      </c>
      <c r="P630" s="43">
        <f t="shared" si="111"/>
        <v>0</v>
      </c>
      <c r="Q630" s="43">
        <f t="shared" si="111"/>
        <v>4371320908.5</v>
      </c>
      <c r="R630" s="43">
        <f t="shared" si="111"/>
        <v>0</v>
      </c>
      <c r="S630" s="43">
        <f t="shared" si="111"/>
        <v>291732412785.11005</v>
      </c>
      <c r="T630" s="43">
        <f t="shared" si="111"/>
        <v>291732412785.11005</v>
      </c>
      <c r="U630" s="43">
        <f t="shared" si="111"/>
        <v>79536755359.369965</v>
      </c>
      <c r="V630" s="43">
        <f t="shared" si="111"/>
        <v>79845755359.369965</v>
      </c>
      <c r="W630" s="43">
        <f t="shared" si="111"/>
        <v>321181742.31</v>
      </c>
      <c r="X630" s="43">
        <f t="shared" si="111"/>
        <v>79316042820.059998</v>
      </c>
      <c r="Y630" s="44">
        <f t="shared" si="104"/>
        <v>0.77598832098425352</v>
      </c>
      <c r="Z630" s="44">
        <f t="shared" si="105"/>
        <v>0.77641898327826753</v>
      </c>
      <c r="AA630" s="44">
        <f t="shared" si="106"/>
        <v>1.1633868526842797E-2</v>
      </c>
      <c r="AB630" s="44">
        <f t="shared" si="107"/>
        <v>0.78805285180511031</v>
      </c>
    </row>
    <row r="631" spans="1:28" s="17" customFormat="1" hidden="1" outlineLevel="4" x14ac:dyDescent="0.35">
      <c r="A631" s="11" t="s">
        <v>292</v>
      </c>
      <c r="B631" s="11" t="s">
        <v>253</v>
      </c>
      <c r="C631" s="11" t="s">
        <v>28</v>
      </c>
      <c r="D631" s="11" t="s">
        <v>43</v>
      </c>
      <c r="E631" s="11" t="s">
        <v>31</v>
      </c>
      <c r="F631" s="11" t="s">
        <v>32</v>
      </c>
      <c r="G631" s="11" t="s">
        <v>44</v>
      </c>
      <c r="H631" s="11" t="s">
        <v>310</v>
      </c>
      <c r="I631" s="11" t="s">
        <v>28</v>
      </c>
      <c r="J631" s="19" t="s">
        <v>468</v>
      </c>
      <c r="K631" s="34">
        <v>0</v>
      </c>
      <c r="L631" s="34">
        <v>1638000000</v>
      </c>
      <c r="M631" s="34">
        <v>0</v>
      </c>
      <c r="N631" s="34">
        <v>0</v>
      </c>
      <c r="O631" s="34">
        <v>1638000000</v>
      </c>
      <c r="P631" s="34">
        <v>0</v>
      </c>
      <c r="Q631" s="34">
        <v>0</v>
      </c>
      <c r="R631" s="34">
        <v>0</v>
      </c>
      <c r="S631" s="34">
        <v>0</v>
      </c>
      <c r="T631" s="34">
        <v>0</v>
      </c>
      <c r="U631" s="34">
        <v>1638000000</v>
      </c>
      <c r="V631" s="34">
        <v>1638000000</v>
      </c>
      <c r="W631" s="34">
        <v>0</v>
      </c>
      <c r="X631" s="34">
        <v>1638000000</v>
      </c>
      <c r="Y631" s="12">
        <f t="shared" si="104"/>
        <v>0</v>
      </c>
      <c r="Z631" s="12">
        <f t="shared" si="105"/>
        <v>0</v>
      </c>
      <c r="AA631" s="12">
        <f t="shared" si="106"/>
        <v>0</v>
      </c>
      <c r="AB631" s="12">
        <f t="shared" si="107"/>
        <v>0</v>
      </c>
    </row>
    <row r="632" spans="1:28" s="17" customFormat="1" hidden="1" outlineLevel="4" x14ac:dyDescent="0.35">
      <c r="A632" s="11" t="s">
        <v>292</v>
      </c>
      <c r="B632" s="11" t="s">
        <v>253</v>
      </c>
      <c r="C632" s="11" t="s">
        <v>28</v>
      </c>
      <c r="D632" s="11" t="s">
        <v>43</v>
      </c>
      <c r="E632" s="11" t="s">
        <v>31</v>
      </c>
      <c r="F632" s="11" t="s">
        <v>41</v>
      </c>
      <c r="G632" s="11" t="s">
        <v>44</v>
      </c>
      <c r="H632" s="11" t="s">
        <v>310</v>
      </c>
      <c r="I632" s="11" t="s">
        <v>28</v>
      </c>
      <c r="J632" s="19" t="s">
        <v>45</v>
      </c>
      <c r="K632" s="34">
        <v>81703091816</v>
      </c>
      <c r="L632" s="34">
        <v>86652098293</v>
      </c>
      <c r="M632" s="34">
        <v>0</v>
      </c>
      <c r="N632" s="34">
        <v>0</v>
      </c>
      <c r="O632" s="34">
        <v>86652098293</v>
      </c>
      <c r="P632" s="34">
        <v>0</v>
      </c>
      <c r="Q632" s="34">
        <v>0</v>
      </c>
      <c r="R632" s="34">
        <v>0</v>
      </c>
      <c r="S632" s="34">
        <v>72458667278.639999</v>
      </c>
      <c r="T632" s="34">
        <v>72458667278.639999</v>
      </c>
      <c r="U632" s="34">
        <v>14193431014.360001</v>
      </c>
      <c r="V632" s="34">
        <v>14193431014.360001</v>
      </c>
      <c r="W632" s="34">
        <v>0</v>
      </c>
      <c r="X632" s="34">
        <v>14193431014.360001</v>
      </c>
      <c r="Y632" s="12">
        <f t="shared" si="104"/>
        <v>0.83620210827016306</v>
      </c>
      <c r="Z632" s="12">
        <f t="shared" si="105"/>
        <v>0.83620210827016306</v>
      </c>
      <c r="AA632" s="12">
        <f t="shared" si="106"/>
        <v>0</v>
      </c>
      <c r="AB632" s="12">
        <f t="shared" si="107"/>
        <v>0.83620210827016306</v>
      </c>
    </row>
    <row r="633" spans="1:28" s="17" customFormat="1" hidden="1" outlineLevel="4" x14ac:dyDescent="0.35">
      <c r="A633" s="11" t="s">
        <v>292</v>
      </c>
      <c r="B633" s="11" t="s">
        <v>253</v>
      </c>
      <c r="C633" s="11" t="s">
        <v>28</v>
      </c>
      <c r="D633" s="11" t="s">
        <v>46</v>
      </c>
      <c r="E633" s="11" t="s">
        <v>31</v>
      </c>
      <c r="F633" s="11" t="s">
        <v>41</v>
      </c>
      <c r="G633" s="11" t="s">
        <v>44</v>
      </c>
      <c r="H633" s="11" t="s">
        <v>310</v>
      </c>
      <c r="I633" s="11" t="s">
        <v>28</v>
      </c>
      <c r="J633" s="19" t="s">
        <v>47</v>
      </c>
      <c r="K633" s="34">
        <v>4614033662</v>
      </c>
      <c r="L633" s="34">
        <v>6636980597</v>
      </c>
      <c r="M633" s="34">
        <v>0</v>
      </c>
      <c r="N633" s="34">
        <v>0</v>
      </c>
      <c r="O633" s="34">
        <v>6636980597</v>
      </c>
      <c r="P633" s="34">
        <v>0</v>
      </c>
      <c r="Q633" s="34">
        <v>0</v>
      </c>
      <c r="R633" s="34">
        <v>0</v>
      </c>
      <c r="S633" s="34">
        <v>5018434141.9700003</v>
      </c>
      <c r="T633" s="34">
        <v>5018434141.9700003</v>
      </c>
      <c r="U633" s="34">
        <v>1618546455.03</v>
      </c>
      <c r="V633" s="34">
        <v>1618546455.03</v>
      </c>
      <c r="W633" s="34">
        <v>0</v>
      </c>
      <c r="X633" s="34">
        <v>1618546455.0299997</v>
      </c>
      <c r="Y633" s="12">
        <f t="shared" si="104"/>
        <v>0.75613210986911683</v>
      </c>
      <c r="Z633" s="12">
        <f t="shared" si="105"/>
        <v>0.75613210986911683</v>
      </c>
      <c r="AA633" s="12">
        <f t="shared" si="106"/>
        <v>0</v>
      </c>
      <c r="AB633" s="12">
        <f t="shared" si="107"/>
        <v>0.75613210986911683</v>
      </c>
    </row>
    <row r="634" spans="1:28" s="17" customFormat="1" hidden="1" outlineLevel="4" x14ac:dyDescent="0.35">
      <c r="A634" s="11" t="s">
        <v>292</v>
      </c>
      <c r="B634" s="11" t="s">
        <v>253</v>
      </c>
      <c r="C634" s="11" t="s">
        <v>28</v>
      </c>
      <c r="D634" s="11" t="s">
        <v>294</v>
      </c>
      <c r="E634" s="11" t="s">
        <v>31</v>
      </c>
      <c r="F634" s="11" t="s">
        <v>41</v>
      </c>
      <c r="G634" s="11" t="s">
        <v>44</v>
      </c>
      <c r="H634" s="11" t="s">
        <v>310</v>
      </c>
      <c r="I634" s="11" t="s">
        <v>28</v>
      </c>
      <c r="J634" s="19" t="s">
        <v>295</v>
      </c>
      <c r="K634" s="34">
        <v>56159342</v>
      </c>
      <c r="L634" s="34">
        <v>50259342</v>
      </c>
      <c r="M634" s="34">
        <v>0</v>
      </c>
      <c r="N634" s="34">
        <v>0</v>
      </c>
      <c r="O634" s="34">
        <v>50259342</v>
      </c>
      <c r="P634" s="34">
        <v>0</v>
      </c>
      <c r="Q634" s="34">
        <v>0</v>
      </c>
      <c r="R634" s="34">
        <v>0</v>
      </c>
      <c r="S634" s="34">
        <v>39665028.030000001</v>
      </c>
      <c r="T634" s="34">
        <v>39665028.030000001</v>
      </c>
      <c r="U634" s="34">
        <v>10594313.970000001</v>
      </c>
      <c r="V634" s="34">
        <v>10594313.970000001</v>
      </c>
      <c r="W634" s="34">
        <v>0</v>
      </c>
      <c r="X634" s="34">
        <v>10594313.969999999</v>
      </c>
      <c r="Y634" s="12">
        <f t="shared" si="104"/>
        <v>0.7892070698020679</v>
      </c>
      <c r="Z634" s="12">
        <f t="shared" si="105"/>
        <v>0.7892070698020679</v>
      </c>
      <c r="AA634" s="12">
        <f t="shared" si="106"/>
        <v>0</v>
      </c>
      <c r="AB634" s="12">
        <f t="shared" si="107"/>
        <v>0.7892070698020679</v>
      </c>
    </row>
    <row r="635" spans="1:28" s="17" customFormat="1" hidden="1" outlineLevel="4" x14ac:dyDescent="0.35">
      <c r="A635" s="11" t="s">
        <v>292</v>
      </c>
      <c r="B635" s="11" t="s">
        <v>253</v>
      </c>
      <c r="C635" s="11" t="s">
        <v>28</v>
      </c>
      <c r="D635" s="11" t="s">
        <v>296</v>
      </c>
      <c r="E635" s="11" t="s">
        <v>31</v>
      </c>
      <c r="F635" s="11" t="s">
        <v>41</v>
      </c>
      <c r="G635" s="11" t="s">
        <v>44</v>
      </c>
      <c r="H635" s="11" t="s">
        <v>310</v>
      </c>
      <c r="I635" s="11" t="s">
        <v>28</v>
      </c>
      <c r="J635" s="19" t="s">
        <v>297</v>
      </c>
      <c r="K635" s="34">
        <v>47818760</v>
      </c>
      <c r="L635" s="34">
        <v>59047987</v>
      </c>
      <c r="M635" s="34">
        <v>0</v>
      </c>
      <c r="N635" s="34">
        <v>0</v>
      </c>
      <c r="O635" s="34">
        <v>59047987</v>
      </c>
      <c r="P635" s="34">
        <v>0</v>
      </c>
      <c r="Q635" s="34">
        <v>27320292.859999999</v>
      </c>
      <c r="R635" s="34">
        <v>0</v>
      </c>
      <c r="S635" s="34">
        <v>31727694.140000001</v>
      </c>
      <c r="T635" s="34">
        <v>31727694.140000001</v>
      </c>
      <c r="U635" s="34">
        <v>0</v>
      </c>
      <c r="V635" s="34">
        <v>0</v>
      </c>
      <c r="W635" s="34">
        <v>0</v>
      </c>
      <c r="X635" s="34">
        <v>0</v>
      </c>
      <c r="Y635" s="12">
        <f t="shared" si="104"/>
        <v>0.53732050408424592</v>
      </c>
      <c r="Z635" s="12">
        <f t="shared" si="105"/>
        <v>0.53732050408424592</v>
      </c>
      <c r="AA635" s="12">
        <f t="shared" si="106"/>
        <v>0.46267949591575408</v>
      </c>
      <c r="AB635" s="12">
        <f t="shared" si="107"/>
        <v>1</v>
      </c>
    </row>
    <row r="636" spans="1:28" s="17" customFormat="1" hidden="1" outlineLevel="4" x14ac:dyDescent="0.35">
      <c r="A636" s="11" t="s">
        <v>292</v>
      </c>
      <c r="B636" s="11" t="s">
        <v>253</v>
      </c>
      <c r="C636" s="11" t="s">
        <v>28</v>
      </c>
      <c r="D636" s="11" t="s">
        <v>52</v>
      </c>
      <c r="E636" s="11" t="s">
        <v>31</v>
      </c>
      <c r="F636" s="11" t="s">
        <v>41</v>
      </c>
      <c r="G636" s="11" t="s">
        <v>44</v>
      </c>
      <c r="H636" s="11" t="s">
        <v>310</v>
      </c>
      <c r="I636" s="11" t="s">
        <v>28</v>
      </c>
      <c r="J636" s="19" t="s">
        <v>53</v>
      </c>
      <c r="K636" s="34">
        <v>22391617363</v>
      </c>
      <c r="L636" s="34">
        <v>22384844424</v>
      </c>
      <c r="M636" s="34">
        <v>0</v>
      </c>
      <c r="N636" s="34">
        <v>0</v>
      </c>
      <c r="O636" s="34">
        <v>22384844424</v>
      </c>
      <c r="P636" s="34">
        <v>0</v>
      </c>
      <c r="Q636" s="34">
        <v>0</v>
      </c>
      <c r="R636" s="34">
        <v>0</v>
      </c>
      <c r="S636" s="34">
        <v>18435350281.759998</v>
      </c>
      <c r="T636" s="34">
        <v>18435350281.759998</v>
      </c>
      <c r="U636" s="34">
        <v>3949494142.2399998</v>
      </c>
      <c r="V636" s="34">
        <v>3949494142.2399998</v>
      </c>
      <c r="W636" s="34">
        <v>0</v>
      </c>
      <c r="X636" s="34">
        <v>3949494142.2400017</v>
      </c>
      <c r="Y636" s="12">
        <f t="shared" si="104"/>
        <v>0.82356392265091927</v>
      </c>
      <c r="Z636" s="12">
        <f t="shared" si="105"/>
        <v>0.82356392265091927</v>
      </c>
      <c r="AA636" s="12">
        <f t="shared" si="106"/>
        <v>0</v>
      </c>
      <c r="AB636" s="12">
        <f t="shared" si="107"/>
        <v>0.82356392265091927</v>
      </c>
    </row>
    <row r="637" spans="1:28" s="17" customFormat="1" hidden="1" outlineLevel="4" x14ac:dyDescent="0.35">
      <c r="A637" s="11" t="s">
        <v>292</v>
      </c>
      <c r="B637" s="11" t="s">
        <v>253</v>
      </c>
      <c r="C637" s="11" t="s">
        <v>28</v>
      </c>
      <c r="D637" s="11" t="s">
        <v>54</v>
      </c>
      <c r="E637" s="11" t="s">
        <v>31</v>
      </c>
      <c r="F637" s="11" t="s">
        <v>41</v>
      </c>
      <c r="G637" s="11" t="s">
        <v>44</v>
      </c>
      <c r="H637" s="11" t="s">
        <v>310</v>
      </c>
      <c r="I637" s="11" t="s">
        <v>28</v>
      </c>
      <c r="J637" s="19" t="s">
        <v>55</v>
      </c>
      <c r="K637" s="34">
        <v>3263305040</v>
      </c>
      <c r="L637" s="34">
        <v>3116865247</v>
      </c>
      <c r="M637" s="34">
        <v>0</v>
      </c>
      <c r="N637" s="34">
        <v>0</v>
      </c>
      <c r="O637" s="34">
        <v>3116865247</v>
      </c>
      <c r="P637" s="34">
        <v>0</v>
      </c>
      <c r="Q637" s="34">
        <v>0</v>
      </c>
      <c r="R637" s="34">
        <v>0</v>
      </c>
      <c r="S637" s="34">
        <v>2590591255.1399999</v>
      </c>
      <c r="T637" s="34">
        <v>2590591255.1399999</v>
      </c>
      <c r="U637" s="34">
        <v>526273991.86000001</v>
      </c>
      <c r="V637" s="34">
        <v>526273991.86000001</v>
      </c>
      <c r="W637" s="34">
        <v>0</v>
      </c>
      <c r="X637" s="34">
        <v>526273991.86000013</v>
      </c>
      <c r="Y637" s="12">
        <f t="shared" si="104"/>
        <v>0.831152792900963</v>
      </c>
      <c r="Z637" s="12">
        <f t="shared" si="105"/>
        <v>0.831152792900963</v>
      </c>
      <c r="AA637" s="12">
        <f t="shared" si="106"/>
        <v>0</v>
      </c>
      <c r="AB637" s="12">
        <f t="shared" si="107"/>
        <v>0.831152792900963</v>
      </c>
    </row>
    <row r="638" spans="1:28" s="17" customFormat="1" hidden="1" outlineLevel="4" x14ac:dyDescent="0.35">
      <c r="A638" s="11" t="s">
        <v>292</v>
      </c>
      <c r="B638" s="11" t="s">
        <v>253</v>
      </c>
      <c r="C638" s="11" t="s">
        <v>28</v>
      </c>
      <c r="D638" s="11" t="s">
        <v>56</v>
      </c>
      <c r="E638" s="11" t="s">
        <v>31</v>
      </c>
      <c r="F638" s="11" t="s">
        <v>32</v>
      </c>
      <c r="G638" s="11" t="s">
        <v>44</v>
      </c>
      <c r="H638" s="11" t="s">
        <v>310</v>
      </c>
      <c r="I638" s="11" t="s">
        <v>28</v>
      </c>
      <c r="J638" s="19" t="s">
        <v>465</v>
      </c>
      <c r="K638" s="34">
        <v>0</v>
      </c>
      <c r="L638" s="34">
        <v>8555292882</v>
      </c>
      <c r="M638" s="34">
        <v>0</v>
      </c>
      <c r="N638" s="34">
        <v>0</v>
      </c>
      <c r="O638" s="34">
        <v>8555292882</v>
      </c>
      <c r="P638" s="34">
        <v>0</v>
      </c>
      <c r="Q638" s="34">
        <v>0</v>
      </c>
      <c r="R638" s="34">
        <v>0</v>
      </c>
      <c r="S638" s="34">
        <v>0</v>
      </c>
      <c r="T638" s="34">
        <v>0</v>
      </c>
      <c r="U638" s="34">
        <v>8555292882</v>
      </c>
      <c r="V638" s="34">
        <v>8555292882</v>
      </c>
      <c r="W638" s="34">
        <v>0</v>
      </c>
      <c r="X638" s="34">
        <v>8555292882</v>
      </c>
      <c r="Y638" s="12">
        <f t="shared" si="104"/>
        <v>0</v>
      </c>
      <c r="Z638" s="12">
        <f t="shared" si="105"/>
        <v>0</v>
      </c>
      <c r="AA638" s="12">
        <f t="shared" si="106"/>
        <v>0</v>
      </c>
      <c r="AB638" s="12">
        <f t="shared" si="107"/>
        <v>0</v>
      </c>
    </row>
    <row r="639" spans="1:28" s="17" customFormat="1" hidden="1" outlineLevel="4" x14ac:dyDescent="0.35">
      <c r="A639" s="11" t="s">
        <v>292</v>
      </c>
      <c r="B639" s="11" t="s">
        <v>253</v>
      </c>
      <c r="C639" s="11" t="s">
        <v>28</v>
      </c>
      <c r="D639" s="11" t="s">
        <v>56</v>
      </c>
      <c r="E639" s="11" t="s">
        <v>31</v>
      </c>
      <c r="F639" s="11" t="s">
        <v>41</v>
      </c>
      <c r="G639" s="11" t="s">
        <v>44</v>
      </c>
      <c r="H639" s="11" t="s">
        <v>310</v>
      </c>
      <c r="I639" s="11" t="s">
        <v>28</v>
      </c>
      <c r="J639" s="19" t="s">
        <v>57</v>
      </c>
      <c r="K639" s="34">
        <v>13578089946</v>
      </c>
      <c r="L639" s="34">
        <v>6024609301</v>
      </c>
      <c r="M639" s="34">
        <v>0</v>
      </c>
      <c r="N639" s="34">
        <v>0</v>
      </c>
      <c r="O639" s="34">
        <v>6024609301</v>
      </c>
      <c r="P639" s="34">
        <v>0</v>
      </c>
      <c r="Q639" s="34">
        <v>0</v>
      </c>
      <c r="R639" s="34">
        <v>0</v>
      </c>
      <c r="S639" s="34">
        <v>167363700.06999999</v>
      </c>
      <c r="T639" s="34">
        <v>167363700.06999999</v>
      </c>
      <c r="U639" s="34">
        <v>5857245600.9300003</v>
      </c>
      <c r="V639" s="34">
        <v>5857245600.9300003</v>
      </c>
      <c r="W639" s="34">
        <v>0</v>
      </c>
      <c r="X639" s="34">
        <v>5857245600.9300003</v>
      </c>
      <c r="Y639" s="12">
        <f t="shared" si="104"/>
        <v>2.778000891148576E-2</v>
      </c>
      <c r="Z639" s="12">
        <f t="shared" si="105"/>
        <v>2.778000891148576E-2</v>
      </c>
      <c r="AA639" s="12">
        <f t="shared" si="106"/>
        <v>0</v>
      </c>
      <c r="AB639" s="12">
        <f t="shared" si="107"/>
        <v>2.778000891148576E-2</v>
      </c>
    </row>
    <row r="640" spans="1:28" s="17" customFormat="1" hidden="1" outlineLevel="4" x14ac:dyDescent="0.35">
      <c r="A640" s="11" t="s">
        <v>292</v>
      </c>
      <c r="B640" s="11" t="s">
        <v>253</v>
      </c>
      <c r="C640" s="11" t="s">
        <v>28</v>
      </c>
      <c r="D640" s="11" t="s">
        <v>58</v>
      </c>
      <c r="E640" s="11" t="s">
        <v>31</v>
      </c>
      <c r="F640" s="11" t="s">
        <v>32</v>
      </c>
      <c r="G640" s="11" t="s">
        <v>44</v>
      </c>
      <c r="H640" s="11" t="s">
        <v>310</v>
      </c>
      <c r="I640" s="11" t="s">
        <v>28</v>
      </c>
      <c r="J640" s="19" t="s">
        <v>466</v>
      </c>
      <c r="K640" s="34">
        <v>0</v>
      </c>
      <c r="L640" s="34">
        <v>20000000</v>
      </c>
      <c r="M640" s="34">
        <v>0</v>
      </c>
      <c r="N640" s="34">
        <v>0</v>
      </c>
      <c r="O640" s="34">
        <v>20000000</v>
      </c>
      <c r="P640" s="34">
        <v>0</v>
      </c>
      <c r="Q640" s="34">
        <v>0</v>
      </c>
      <c r="R640" s="34">
        <v>0</v>
      </c>
      <c r="S640" s="34">
        <v>0</v>
      </c>
      <c r="T640" s="34">
        <v>0</v>
      </c>
      <c r="U640" s="34">
        <v>20000000</v>
      </c>
      <c r="V640" s="34">
        <v>20000000</v>
      </c>
      <c r="W640" s="34">
        <v>0</v>
      </c>
      <c r="X640" s="34">
        <v>20000000</v>
      </c>
      <c r="Y640" s="12">
        <f t="shared" si="104"/>
        <v>0</v>
      </c>
      <c r="Z640" s="12">
        <f t="shared" si="105"/>
        <v>0</v>
      </c>
      <c r="AA640" s="12">
        <f t="shared" si="106"/>
        <v>0</v>
      </c>
      <c r="AB640" s="12">
        <f t="shared" si="107"/>
        <v>0</v>
      </c>
    </row>
    <row r="641" spans="1:28" s="17" customFormat="1" hidden="1" outlineLevel="4" x14ac:dyDescent="0.35">
      <c r="A641" s="11" t="s">
        <v>292</v>
      </c>
      <c r="B641" s="11" t="s">
        <v>253</v>
      </c>
      <c r="C641" s="11" t="s">
        <v>28</v>
      </c>
      <c r="D641" s="11" t="s">
        <v>58</v>
      </c>
      <c r="E641" s="11" t="s">
        <v>31</v>
      </c>
      <c r="F641" s="11" t="s">
        <v>41</v>
      </c>
      <c r="G641" s="11" t="s">
        <v>44</v>
      </c>
      <c r="H641" s="11" t="s">
        <v>310</v>
      </c>
      <c r="I641" s="11" t="s">
        <v>28</v>
      </c>
      <c r="J641" s="19" t="s">
        <v>59</v>
      </c>
      <c r="K641" s="34">
        <v>12073990465</v>
      </c>
      <c r="L641" s="34">
        <v>12779159042</v>
      </c>
      <c r="M641" s="34">
        <v>0</v>
      </c>
      <c r="N641" s="34">
        <v>0</v>
      </c>
      <c r="O641" s="34">
        <v>12779159042</v>
      </c>
      <c r="P641" s="34">
        <v>0</v>
      </c>
      <c r="Q641" s="34">
        <v>2260691.38</v>
      </c>
      <c r="R641" s="34">
        <v>0</v>
      </c>
      <c r="S641" s="34">
        <v>12607300682.280001</v>
      </c>
      <c r="T641" s="34">
        <v>12607300682.280001</v>
      </c>
      <c r="U641" s="34">
        <v>169597668.34</v>
      </c>
      <c r="V641" s="34">
        <v>169597668.34</v>
      </c>
      <c r="W641" s="34">
        <v>0</v>
      </c>
      <c r="X641" s="34">
        <v>169597668.33999932</v>
      </c>
      <c r="Y641" s="12">
        <f t="shared" si="104"/>
        <v>0.98655166907656677</v>
      </c>
      <c r="Z641" s="12">
        <f t="shared" si="105"/>
        <v>0.98655166907656677</v>
      </c>
      <c r="AA641" s="12">
        <f t="shared" si="106"/>
        <v>1.7690455002320645E-4</v>
      </c>
      <c r="AB641" s="12">
        <f t="shared" si="107"/>
        <v>0.98672857362658994</v>
      </c>
    </row>
    <row r="642" spans="1:28" s="17" customFormat="1" hidden="1" outlineLevel="4" x14ac:dyDescent="0.35">
      <c r="A642" s="11" t="s">
        <v>292</v>
      </c>
      <c r="B642" s="11" t="s">
        <v>253</v>
      </c>
      <c r="C642" s="11" t="s">
        <v>28</v>
      </c>
      <c r="D642" s="11" t="s">
        <v>60</v>
      </c>
      <c r="E642" s="11" t="s">
        <v>31</v>
      </c>
      <c r="F642" s="11" t="s">
        <v>32</v>
      </c>
      <c r="G642" s="11" t="s">
        <v>44</v>
      </c>
      <c r="H642" s="11" t="s">
        <v>310</v>
      </c>
      <c r="I642" s="11" t="s">
        <v>28</v>
      </c>
      <c r="J642" s="19" t="s">
        <v>467</v>
      </c>
      <c r="K642" s="34">
        <v>0</v>
      </c>
      <c r="L642" s="34">
        <v>105000000</v>
      </c>
      <c r="M642" s="34">
        <v>0</v>
      </c>
      <c r="N642" s="34">
        <v>0</v>
      </c>
      <c r="O642" s="34">
        <v>105000000</v>
      </c>
      <c r="P642" s="34">
        <v>0</v>
      </c>
      <c r="Q642" s="34">
        <v>0</v>
      </c>
      <c r="R642" s="34">
        <v>0</v>
      </c>
      <c r="S642" s="34">
        <v>0</v>
      </c>
      <c r="T642" s="34">
        <v>0</v>
      </c>
      <c r="U642" s="34">
        <v>105000000</v>
      </c>
      <c r="V642" s="34">
        <v>105000000</v>
      </c>
      <c r="W642" s="34">
        <v>0</v>
      </c>
      <c r="X642" s="34">
        <v>105000000</v>
      </c>
      <c r="Y642" s="12">
        <f t="shared" si="104"/>
        <v>0</v>
      </c>
      <c r="Z642" s="12">
        <f t="shared" si="105"/>
        <v>0</v>
      </c>
      <c r="AA642" s="12">
        <f t="shared" si="106"/>
        <v>0</v>
      </c>
      <c r="AB642" s="12">
        <f t="shared" si="107"/>
        <v>0</v>
      </c>
    </row>
    <row r="643" spans="1:28" s="17" customFormat="1" hidden="1" outlineLevel="4" x14ac:dyDescent="0.35">
      <c r="A643" s="11" t="s">
        <v>292</v>
      </c>
      <c r="B643" s="11" t="s">
        <v>253</v>
      </c>
      <c r="C643" s="11" t="s">
        <v>28</v>
      </c>
      <c r="D643" s="11" t="s">
        <v>60</v>
      </c>
      <c r="E643" s="11" t="s">
        <v>31</v>
      </c>
      <c r="F643" s="11" t="s">
        <v>41</v>
      </c>
      <c r="G643" s="11" t="s">
        <v>44</v>
      </c>
      <c r="H643" s="11" t="s">
        <v>310</v>
      </c>
      <c r="I643" s="11" t="s">
        <v>28</v>
      </c>
      <c r="J643" s="19" t="s">
        <v>61</v>
      </c>
      <c r="K643" s="34">
        <v>38776605606</v>
      </c>
      <c r="L643" s="34">
        <v>41379585566</v>
      </c>
      <c r="M643" s="34">
        <v>0</v>
      </c>
      <c r="N643" s="34">
        <v>0</v>
      </c>
      <c r="O643" s="34">
        <v>41379585566</v>
      </c>
      <c r="P643" s="34">
        <v>0</v>
      </c>
      <c r="Q643" s="34">
        <v>0</v>
      </c>
      <c r="R643" s="34">
        <v>0</v>
      </c>
      <c r="S643" s="34">
        <v>33468695323.630001</v>
      </c>
      <c r="T643" s="34">
        <v>33468695323.630001</v>
      </c>
      <c r="U643" s="34">
        <v>7910890242.3699999</v>
      </c>
      <c r="V643" s="34">
        <v>7910890242.3699999</v>
      </c>
      <c r="W643" s="34">
        <v>0</v>
      </c>
      <c r="X643" s="34">
        <v>7910890242.3699989</v>
      </c>
      <c r="Y643" s="12">
        <f t="shared" si="104"/>
        <v>0.80882142403886059</v>
      </c>
      <c r="Z643" s="12">
        <f t="shared" si="105"/>
        <v>0.80882142403886059</v>
      </c>
      <c r="AA643" s="12">
        <f t="shared" si="106"/>
        <v>0</v>
      </c>
      <c r="AB643" s="12">
        <f t="shared" si="107"/>
        <v>0.80882142403886059</v>
      </c>
    </row>
    <row r="644" spans="1:28" s="17" customFormat="1" ht="87" hidden="1" outlineLevel="4" x14ac:dyDescent="0.35">
      <c r="A644" s="11" t="s">
        <v>292</v>
      </c>
      <c r="B644" s="11" t="s">
        <v>253</v>
      </c>
      <c r="C644" s="11" t="s">
        <v>28</v>
      </c>
      <c r="D644" s="11" t="s">
        <v>62</v>
      </c>
      <c r="E644" s="11" t="s">
        <v>63</v>
      </c>
      <c r="F644" s="11" t="s">
        <v>32</v>
      </c>
      <c r="G644" s="11" t="s">
        <v>64</v>
      </c>
      <c r="H644" s="11" t="s">
        <v>310</v>
      </c>
      <c r="I644" s="11" t="s">
        <v>28</v>
      </c>
      <c r="J644" s="19" t="s">
        <v>323</v>
      </c>
      <c r="K644" s="34">
        <v>14131160637</v>
      </c>
      <c r="L644" s="34">
        <v>15875103243.790001</v>
      </c>
      <c r="M644" s="34">
        <v>47518332</v>
      </c>
      <c r="N644" s="34">
        <v>0</v>
      </c>
      <c r="O644" s="34">
        <v>15922621575.790001</v>
      </c>
      <c r="P644" s="34">
        <v>0</v>
      </c>
      <c r="Q644" s="34">
        <v>879412935</v>
      </c>
      <c r="R644" s="34">
        <v>0</v>
      </c>
      <c r="S644" s="34">
        <v>13251747702</v>
      </c>
      <c r="T644" s="34">
        <v>13251747702</v>
      </c>
      <c r="U644" s="34">
        <v>1743942606.79</v>
      </c>
      <c r="V644" s="34">
        <v>1743942606.79</v>
      </c>
      <c r="W644" s="34">
        <v>0</v>
      </c>
      <c r="X644" s="34">
        <v>1791460938.7900009</v>
      </c>
      <c r="Y644" s="12">
        <f t="shared" ref="Y644:Y707" si="112">+IF(L644=0,0,S644/L644)</f>
        <v>0.83475033191886794</v>
      </c>
      <c r="Z644" s="12">
        <f t="shared" ref="Z644:Z707" si="113">+IF(O644=0,0,S644/O644)</f>
        <v>0.83225916278441192</v>
      </c>
      <c r="AA644" s="12">
        <f t="shared" ref="AA644:AA707" si="114">(IF(O644=0,0,(P644+Q644+R644)/O644))</f>
        <v>5.5230411073584028E-2</v>
      </c>
      <c r="AB644" s="12">
        <f t="shared" ref="AB644:AB707" si="115">+Z644+AA644</f>
        <v>0.88748957385799598</v>
      </c>
    </row>
    <row r="645" spans="1:28" s="17" customFormat="1" ht="29" hidden="1" outlineLevel="4" x14ac:dyDescent="0.35">
      <c r="A645" s="11" t="s">
        <v>292</v>
      </c>
      <c r="B645" s="11" t="s">
        <v>253</v>
      </c>
      <c r="C645" s="11" t="s">
        <v>28</v>
      </c>
      <c r="D645" s="11" t="s">
        <v>62</v>
      </c>
      <c r="E645" s="11" t="s">
        <v>63</v>
      </c>
      <c r="F645" s="11" t="s">
        <v>41</v>
      </c>
      <c r="G645" s="11" t="s">
        <v>64</v>
      </c>
      <c r="H645" s="11" t="s">
        <v>310</v>
      </c>
      <c r="I645" s="11" t="s">
        <v>28</v>
      </c>
      <c r="J645" s="19" t="s">
        <v>470</v>
      </c>
      <c r="K645" s="34">
        <v>0</v>
      </c>
      <c r="L645" s="34">
        <v>114109795</v>
      </c>
      <c r="M645" s="34">
        <v>0</v>
      </c>
      <c r="N645" s="34">
        <v>0</v>
      </c>
      <c r="O645" s="34">
        <v>114109795</v>
      </c>
      <c r="P645" s="34">
        <v>0</v>
      </c>
      <c r="Q645" s="34">
        <v>0</v>
      </c>
      <c r="R645" s="34">
        <v>0</v>
      </c>
      <c r="S645" s="34">
        <v>0</v>
      </c>
      <c r="T645" s="34">
        <v>0</v>
      </c>
      <c r="U645" s="34">
        <v>114109795</v>
      </c>
      <c r="V645" s="34">
        <v>114109795</v>
      </c>
      <c r="W645" s="34">
        <v>0</v>
      </c>
      <c r="X645" s="34">
        <v>114109795</v>
      </c>
      <c r="Y645" s="12">
        <f t="shared" si="112"/>
        <v>0</v>
      </c>
      <c r="Z645" s="12">
        <f t="shared" si="113"/>
        <v>0</v>
      </c>
      <c r="AA645" s="12">
        <f t="shared" si="114"/>
        <v>0</v>
      </c>
      <c r="AB645" s="12">
        <f t="shared" si="115"/>
        <v>0</v>
      </c>
    </row>
    <row r="646" spans="1:28" s="17" customFormat="1" ht="43.5" hidden="1" outlineLevel="4" x14ac:dyDescent="0.35">
      <c r="A646" s="11" t="s">
        <v>292</v>
      </c>
      <c r="B646" s="11" t="s">
        <v>253</v>
      </c>
      <c r="C646" s="11" t="s">
        <v>28</v>
      </c>
      <c r="D646" s="11" t="s">
        <v>65</v>
      </c>
      <c r="E646" s="11" t="s">
        <v>63</v>
      </c>
      <c r="F646" s="11" t="s">
        <v>32</v>
      </c>
      <c r="G646" s="11" t="s">
        <v>64</v>
      </c>
      <c r="H646" s="11" t="s">
        <v>310</v>
      </c>
      <c r="I646" s="11" t="s">
        <v>28</v>
      </c>
      <c r="J646" s="19" t="s">
        <v>324</v>
      </c>
      <c r="K646" s="34">
        <v>763846521</v>
      </c>
      <c r="L646" s="34">
        <v>795389086.13999999</v>
      </c>
      <c r="M646" s="34">
        <v>0</v>
      </c>
      <c r="N646" s="34">
        <v>0</v>
      </c>
      <c r="O646" s="34">
        <v>795389086.13999999</v>
      </c>
      <c r="P646" s="34">
        <v>0</v>
      </c>
      <c r="Q646" s="34">
        <v>52511919</v>
      </c>
      <c r="R646" s="34">
        <v>0</v>
      </c>
      <c r="S646" s="34">
        <v>716334602</v>
      </c>
      <c r="T646" s="34">
        <v>716334602</v>
      </c>
      <c r="U646" s="34">
        <v>26542565.140000001</v>
      </c>
      <c r="V646" s="34">
        <v>26542565.140000001</v>
      </c>
      <c r="W646" s="34">
        <v>0</v>
      </c>
      <c r="X646" s="34">
        <v>26542565.139999986</v>
      </c>
      <c r="Y646" s="12">
        <f t="shared" si="112"/>
        <v>0.90060904088633009</v>
      </c>
      <c r="Z646" s="12">
        <f t="shared" si="113"/>
        <v>0.90060904088633009</v>
      </c>
      <c r="AA646" s="12">
        <f t="shared" si="114"/>
        <v>6.602041681869035E-2</v>
      </c>
      <c r="AB646" s="12">
        <f t="shared" si="115"/>
        <v>0.9666294577050204</v>
      </c>
    </row>
    <row r="647" spans="1:28" s="17" customFormat="1" ht="29" hidden="1" outlineLevel="4" x14ac:dyDescent="0.35">
      <c r="A647" s="11" t="s">
        <v>292</v>
      </c>
      <c r="B647" s="11" t="s">
        <v>253</v>
      </c>
      <c r="C647" s="11" t="s">
        <v>28</v>
      </c>
      <c r="D647" s="11" t="s">
        <v>65</v>
      </c>
      <c r="E647" s="11" t="s">
        <v>63</v>
      </c>
      <c r="F647" s="11" t="s">
        <v>41</v>
      </c>
      <c r="G647" s="11" t="s">
        <v>64</v>
      </c>
      <c r="H647" s="11" t="s">
        <v>310</v>
      </c>
      <c r="I647" s="11" t="s">
        <v>28</v>
      </c>
      <c r="J647" s="19" t="s">
        <v>471</v>
      </c>
      <c r="K647" s="34">
        <v>0</v>
      </c>
      <c r="L647" s="34">
        <v>72582127</v>
      </c>
      <c r="M647" s="34">
        <v>0</v>
      </c>
      <c r="N647" s="34">
        <v>0</v>
      </c>
      <c r="O647" s="34">
        <v>72582127</v>
      </c>
      <c r="P647" s="34">
        <v>0</v>
      </c>
      <c r="Q647" s="34">
        <v>0</v>
      </c>
      <c r="R647" s="34">
        <v>0</v>
      </c>
      <c r="S647" s="34">
        <v>0</v>
      </c>
      <c r="T647" s="34">
        <v>0</v>
      </c>
      <c r="U647" s="34">
        <v>72582127</v>
      </c>
      <c r="V647" s="34">
        <v>72582127</v>
      </c>
      <c r="W647" s="34">
        <v>0</v>
      </c>
      <c r="X647" s="34">
        <v>72582127</v>
      </c>
      <c r="Y647" s="12">
        <f t="shared" si="112"/>
        <v>0</v>
      </c>
      <c r="Z647" s="12">
        <f t="shared" si="113"/>
        <v>0</v>
      </c>
      <c r="AA647" s="12">
        <f t="shared" si="114"/>
        <v>0</v>
      </c>
      <c r="AB647" s="12">
        <f t="shared" si="115"/>
        <v>0</v>
      </c>
    </row>
    <row r="648" spans="1:28" s="17" customFormat="1" ht="87" hidden="1" outlineLevel="4" x14ac:dyDescent="0.35">
      <c r="A648" s="11" t="s">
        <v>292</v>
      </c>
      <c r="B648" s="11" t="s">
        <v>253</v>
      </c>
      <c r="C648" s="11" t="s">
        <v>28</v>
      </c>
      <c r="D648" s="11" t="s">
        <v>66</v>
      </c>
      <c r="E648" s="11" t="s">
        <v>63</v>
      </c>
      <c r="F648" s="11" t="s">
        <v>32</v>
      </c>
      <c r="G648" s="11" t="s">
        <v>64</v>
      </c>
      <c r="H648" s="11" t="s">
        <v>310</v>
      </c>
      <c r="I648" s="11" t="s">
        <v>28</v>
      </c>
      <c r="J648" s="19" t="s">
        <v>325</v>
      </c>
      <c r="K648" s="34">
        <v>701106045</v>
      </c>
      <c r="L648" s="34">
        <v>576275172</v>
      </c>
      <c r="M648" s="34">
        <v>-51000000</v>
      </c>
      <c r="N648" s="34">
        <v>0</v>
      </c>
      <c r="O648" s="34">
        <v>525275172</v>
      </c>
      <c r="P648" s="34">
        <v>0</v>
      </c>
      <c r="Q648" s="34">
        <v>141507120</v>
      </c>
      <c r="R648" s="34">
        <v>0</v>
      </c>
      <c r="S648" s="34">
        <v>383768052</v>
      </c>
      <c r="T648" s="34">
        <v>383768052</v>
      </c>
      <c r="U648" s="34">
        <v>0</v>
      </c>
      <c r="V648" s="34">
        <v>51000000</v>
      </c>
      <c r="W648" s="34">
        <v>0</v>
      </c>
      <c r="X648" s="34">
        <v>0</v>
      </c>
      <c r="Y648" s="12">
        <f t="shared" si="112"/>
        <v>0.66594583741671243</v>
      </c>
      <c r="Z648" s="12">
        <f t="shared" si="113"/>
        <v>0.73060382911073507</v>
      </c>
      <c r="AA648" s="12">
        <f t="shared" si="114"/>
        <v>0.26939617088926487</v>
      </c>
      <c r="AB648" s="12">
        <f t="shared" si="115"/>
        <v>1</v>
      </c>
    </row>
    <row r="649" spans="1:28" s="17" customFormat="1" ht="58" hidden="1" outlineLevel="4" x14ac:dyDescent="0.35">
      <c r="A649" s="11" t="s">
        <v>292</v>
      </c>
      <c r="B649" s="11" t="s">
        <v>253</v>
      </c>
      <c r="C649" s="11" t="s">
        <v>28</v>
      </c>
      <c r="D649" s="11" t="s">
        <v>67</v>
      </c>
      <c r="E649" s="11" t="s">
        <v>63</v>
      </c>
      <c r="F649" s="11" t="s">
        <v>32</v>
      </c>
      <c r="G649" s="11" t="s">
        <v>64</v>
      </c>
      <c r="H649" s="11" t="s">
        <v>310</v>
      </c>
      <c r="I649" s="11" t="s">
        <v>28</v>
      </c>
      <c r="J649" s="19" t="s">
        <v>326</v>
      </c>
      <c r="K649" s="34">
        <v>4583079125</v>
      </c>
      <c r="L649" s="34">
        <v>4752962949.5500002</v>
      </c>
      <c r="M649" s="34">
        <v>4818842</v>
      </c>
      <c r="N649" s="34">
        <v>0</v>
      </c>
      <c r="O649" s="34">
        <v>4757781791.5500002</v>
      </c>
      <c r="P649" s="34">
        <v>0</v>
      </c>
      <c r="Q649" s="34">
        <v>300315379</v>
      </c>
      <c r="R649" s="34">
        <v>0</v>
      </c>
      <c r="S649" s="34">
        <v>4295763746</v>
      </c>
      <c r="T649" s="34">
        <v>4295763746</v>
      </c>
      <c r="U649" s="34">
        <v>156883824.55000001</v>
      </c>
      <c r="V649" s="34">
        <v>156883824.55000001</v>
      </c>
      <c r="W649" s="34">
        <v>0</v>
      </c>
      <c r="X649" s="34">
        <v>161702666.55000019</v>
      </c>
      <c r="Y649" s="12">
        <f t="shared" si="112"/>
        <v>0.90380753891774246</v>
      </c>
      <c r="Z649" s="12">
        <f t="shared" si="113"/>
        <v>0.90289213213381037</v>
      </c>
      <c r="AA649" s="12">
        <f t="shared" si="114"/>
        <v>6.3120881149566682E-2</v>
      </c>
      <c r="AB649" s="12">
        <f t="shared" si="115"/>
        <v>0.96601301328337708</v>
      </c>
    </row>
    <row r="650" spans="1:28" s="17" customFormat="1" ht="29" hidden="1" outlineLevel="4" x14ac:dyDescent="0.35">
      <c r="A650" s="11" t="s">
        <v>292</v>
      </c>
      <c r="B650" s="11" t="s">
        <v>253</v>
      </c>
      <c r="C650" s="11" t="s">
        <v>28</v>
      </c>
      <c r="D650" s="11" t="s">
        <v>67</v>
      </c>
      <c r="E650" s="11" t="s">
        <v>63</v>
      </c>
      <c r="F650" s="11" t="s">
        <v>41</v>
      </c>
      <c r="G650" s="11" t="s">
        <v>64</v>
      </c>
      <c r="H650" s="11" t="s">
        <v>310</v>
      </c>
      <c r="I650" s="11" t="s">
        <v>28</v>
      </c>
      <c r="J650" s="19" t="s">
        <v>470</v>
      </c>
      <c r="K650" s="34">
        <v>0</v>
      </c>
      <c r="L650" s="34">
        <v>443618475</v>
      </c>
      <c r="M650" s="34">
        <v>0</v>
      </c>
      <c r="N650" s="34">
        <v>0</v>
      </c>
      <c r="O650" s="34">
        <v>443618475</v>
      </c>
      <c r="P650" s="34">
        <v>0</v>
      </c>
      <c r="Q650" s="34">
        <v>0</v>
      </c>
      <c r="R650" s="34">
        <v>0</v>
      </c>
      <c r="S650" s="34">
        <v>0</v>
      </c>
      <c r="T650" s="34">
        <v>0</v>
      </c>
      <c r="U650" s="34">
        <v>443618475</v>
      </c>
      <c r="V650" s="34">
        <v>443618475</v>
      </c>
      <c r="W650" s="34">
        <v>0</v>
      </c>
      <c r="X650" s="34">
        <v>443618475</v>
      </c>
      <c r="Y650" s="12">
        <f t="shared" si="112"/>
        <v>0</v>
      </c>
      <c r="Z650" s="12">
        <f t="shared" si="113"/>
        <v>0</v>
      </c>
      <c r="AA650" s="12">
        <f t="shared" si="114"/>
        <v>0</v>
      </c>
      <c r="AB650" s="12">
        <f t="shared" si="115"/>
        <v>0</v>
      </c>
    </row>
    <row r="651" spans="1:28" s="17" customFormat="1" ht="58" hidden="1" outlineLevel="4" x14ac:dyDescent="0.35">
      <c r="A651" s="11" t="s">
        <v>292</v>
      </c>
      <c r="B651" s="11" t="s">
        <v>253</v>
      </c>
      <c r="C651" s="11" t="s">
        <v>28</v>
      </c>
      <c r="D651" s="11" t="s">
        <v>68</v>
      </c>
      <c r="E651" s="11" t="s">
        <v>63</v>
      </c>
      <c r="F651" s="11" t="s">
        <v>32</v>
      </c>
      <c r="G651" s="11" t="s">
        <v>64</v>
      </c>
      <c r="H651" s="11" t="s">
        <v>310</v>
      </c>
      <c r="I651" s="11" t="s">
        <v>28</v>
      </c>
      <c r="J651" s="19" t="s">
        <v>327</v>
      </c>
      <c r="K651" s="34">
        <v>2291539563</v>
      </c>
      <c r="L651" s="34">
        <v>2379910066.21</v>
      </c>
      <c r="M651" s="34">
        <v>2167042</v>
      </c>
      <c r="N651" s="34">
        <v>0</v>
      </c>
      <c r="O651" s="34">
        <v>2382077108.21</v>
      </c>
      <c r="P651" s="34">
        <v>0</v>
      </c>
      <c r="Q651" s="34">
        <v>150133604</v>
      </c>
      <c r="R651" s="34">
        <v>0</v>
      </c>
      <c r="S651" s="34">
        <v>2149405959</v>
      </c>
      <c r="T651" s="34">
        <v>2149405959</v>
      </c>
      <c r="U651" s="34">
        <v>80370503.209999993</v>
      </c>
      <c r="V651" s="34">
        <v>80370503.209999993</v>
      </c>
      <c r="W651" s="34">
        <v>0</v>
      </c>
      <c r="X651" s="34">
        <v>82537545.210000038</v>
      </c>
      <c r="Y651" s="12">
        <f t="shared" si="112"/>
        <v>0.90314587492918286</v>
      </c>
      <c r="Z651" s="12">
        <f t="shared" si="113"/>
        <v>0.90232425793099547</v>
      </c>
      <c r="AA651" s="12">
        <f t="shared" si="114"/>
        <v>6.3026340953680191E-2</v>
      </c>
      <c r="AB651" s="12">
        <f t="shared" si="115"/>
        <v>0.96535059888467567</v>
      </c>
    </row>
    <row r="652" spans="1:28" s="17" customFormat="1" ht="29" hidden="1" outlineLevel="4" x14ac:dyDescent="0.35">
      <c r="A652" s="11" t="s">
        <v>292</v>
      </c>
      <c r="B652" s="11" t="s">
        <v>253</v>
      </c>
      <c r="C652" s="11" t="s">
        <v>28</v>
      </c>
      <c r="D652" s="11" t="s">
        <v>68</v>
      </c>
      <c r="E652" s="11" t="s">
        <v>63</v>
      </c>
      <c r="F652" s="11" t="s">
        <v>41</v>
      </c>
      <c r="G652" s="11" t="s">
        <v>64</v>
      </c>
      <c r="H652" s="11" t="s">
        <v>310</v>
      </c>
      <c r="I652" s="11" t="s">
        <v>28</v>
      </c>
      <c r="J652" s="19" t="s">
        <v>470</v>
      </c>
      <c r="K652" s="34">
        <v>0</v>
      </c>
      <c r="L652" s="34">
        <v>221641029</v>
      </c>
      <c r="M652" s="34">
        <v>0</v>
      </c>
      <c r="N652" s="34">
        <v>0</v>
      </c>
      <c r="O652" s="34">
        <v>221641029</v>
      </c>
      <c r="P652" s="34">
        <v>0</v>
      </c>
      <c r="Q652" s="34">
        <v>0</v>
      </c>
      <c r="R652" s="34">
        <v>0</v>
      </c>
      <c r="S652" s="34">
        <v>0</v>
      </c>
      <c r="T652" s="34">
        <v>0</v>
      </c>
      <c r="U652" s="34">
        <v>221641029</v>
      </c>
      <c r="V652" s="34">
        <v>221641029</v>
      </c>
      <c r="W652" s="34">
        <v>0</v>
      </c>
      <c r="X652" s="34">
        <v>221641029</v>
      </c>
      <c r="Y652" s="12">
        <f t="shared" si="112"/>
        <v>0</v>
      </c>
      <c r="Z652" s="12">
        <f t="shared" si="113"/>
        <v>0</v>
      </c>
      <c r="AA652" s="12">
        <f t="shared" si="114"/>
        <v>0</v>
      </c>
      <c r="AB652" s="12">
        <f t="shared" si="115"/>
        <v>0</v>
      </c>
    </row>
    <row r="653" spans="1:28" s="17" customFormat="1" ht="43.5" hidden="1" outlineLevel="4" x14ac:dyDescent="0.35">
      <c r="A653" s="11" t="s">
        <v>292</v>
      </c>
      <c r="B653" s="11" t="s">
        <v>253</v>
      </c>
      <c r="C653" s="11" t="s">
        <v>28</v>
      </c>
      <c r="D653" s="11" t="s">
        <v>69</v>
      </c>
      <c r="E653" s="11" t="s">
        <v>63</v>
      </c>
      <c r="F653" s="11" t="s">
        <v>32</v>
      </c>
      <c r="G653" s="11" t="s">
        <v>64</v>
      </c>
      <c r="H653" s="11" t="s">
        <v>310</v>
      </c>
      <c r="I653" s="11" t="s">
        <v>28</v>
      </c>
      <c r="J653" s="19" t="s">
        <v>328</v>
      </c>
      <c r="K653" s="34">
        <v>7881463863</v>
      </c>
      <c r="L653" s="34">
        <v>8645861933.3400002</v>
      </c>
      <c r="M653" s="34">
        <v>0</v>
      </c>
      <c r="N653" s="34">
        <v>0</v>
      </c>
      <c r="O653" s="34">
        <v>8645861933.3400002</v>
      </c>
      <c r="P653" s="34">
        <v>0</v>
      </c>
      <c r="Q653" s="34">
        <v>0</v>
      </c>
      <c r="R653" s="34">
        <v>0</v>
      </c>
      <c r="S653" s="34">
        <v>7881463863</v>
      </c>
      <c r="T653" s="34">
        <v>7881463863</v>
      </c>
      <c r="U653" s="34">
        <v>764398070.34000003</v>
      </c>
      <c r="V653" s="34">
        <v>764398070.34000003</v>
      </c>
      <c r="W653" s="34">
        <v>0</v>
      </c>
      <c r="X653" s="34">
        <v>764398070.34000015</v>
      </c>
      <c r="Y653" s="12">
        <f t="shared" si="112"/>
        <v>0.9115879855318596</v>
      </c>
      <c r="Z653" s="12">
        <f t="shared" si="113"/>
        <v>0.9115879855318596</v>
      </c>
      <c r="AA653" s="12">
        <f t="shared" si="114"/>
        <v>0</v>
      </c>
      <c r="AB653" s="12">
        <f t="shared" si="115"/>
        <v>0.9115879855318596</v>
      </c>
    </row>
    <row r="654" spans="1:28" s="17" customFormat="1" hidden="1" outlineLevel="3" x14ac:dyDescent="0.35">
      <c r="A654" s="45"/>
      <c r="B654" s="45"/>
      <c r="C654" s="45" t="s">
        <v>488</v>
      </c>
      <c r="D654" s="45"/>
      <c r="E654" s="45"/>
      <c r="F654" s="45"/>
      <c r="G654" s="45"/>
      <c r="H654" s="45"/>
      <c r="I654" s="45"/>
      <c r="J654" s="46"/>
      <c r="K654" s="47">
        <f t="shared" ref="K654:X654" si="116">SUBTOTAL(9,K631:K653)</f>
        <v>206856907754</v>
      </c>
      <c r="L654" s="47">
        <f t="shared" si="116"/>
        <v>223279196558.03</v>
      </c>
      <c r="M654" s="47">
        <f t="shared" si="116"/>
        <v>3504216</v>
      </c>
      <c r="N654" s="47">
        <f t="shared" si="116"/>
        <v>0</v>
      </c>
      <c r="O654" s="47">
        <f t="shared" si="116"/>
        <v>223282700774.03</v>
      </c>
      <c r="P654" s="47">
        <f t="shared" si="116"/>
        <v>0</v>
      </c>
      <c r="Q654" s="47">
        <f t="shared" si="116"/>
        <v>1553461941.24</v>
      </c>
      <c r="R654" s="47">
        <f t="shared" si="116"/>
        <v>0</v>
      </c>
      <c r="S654" s="47">
        <f t="shared" si="116"/>
        <v>173496279309.66</v>
      </c>
      <c r="T654" s="47">
        <f t="shared" si="116"/>
        <v>173496279309.66</v>
      </c>
      <c r="U654" s="47">
        <f t="shared" si="116"/>
        <v>48178455307.129997</v>
      </c>
      <c r="V654" s="47">
        <f t="shared" si="116"/>
        <v>48229455307.129997</v>
      </c>
      <c r="W654" s="47">
        <f t="shared" si="116"/>
        <v>0</v>
      </c>
      <c r="X654" s="47">
        <f t="shared" si="116"/>
        <v>48232959523.12999</v>
      </c>
      <c r="Y654" s="48">
        <f t="shared" si="112"/>
        <v>0.77703736838988724</v>
      </c>
      <c r="Z654" s="48">
        <f t="shared" si="113"/>
        <v>0.77702517350524336</v>
      </c>
      <c r="AA654" s="48">
        <f t="shared" si="114"/>
        <v>6.9573770643886939E-3</v>
      </c>
      <c r="AB654" s="48">
        <f t="shared" si="115"/>
        <v>0.78398255056963206</v>
      </c>
    </row>
    <row r="655" spans="1:28" s="17" customFormat="1" ht="101.5" hidden="1" outlineLevel="4" x14ac:dyDescent="0.35">
      <c r="A655" s="11" t="s">
        <v>292</v>
      </c>
      <c r="B655" s="11" t="s">
        <v>253</v>
      </c>
      <c r="C655" s="11" t="s">
        <v>29</v>
      </c>
      <c r="D655" s="11" t="s">
        <v>30</v>
      </c>
      <c r="E655" s="11" t="s">
        <v>31</v>
      </c>
      <c r="F655" s="11" t="s">
        <v>32</v>
      </c>
      <c r="G655" s="11" t="s">
        <v>33</v>
      </c>
      <c r="H655" s="11" t="s">
        <v>310</v>
      </c>
      <c r="I655" s="11" t="s">
        <v>28</v>
      </c>
      <c r="J655" s="19" t="s">
        <v>94</v>
      </c>
      <c r="K655" s="34">
        <v>0</v>
      </c>
      <c r="L655" s="34">
        <v>264714059.38999999</v>
      </c>
      <c r="M655" s="34">
        <v>0</v>
      </c>
      <c r="N655" s="34">
        <v>0</v>
      </c>
      <c r="O655" s="34">
        <v>264714059.38999999</v>
      </c>
      <c r="P655" s="34">
        <v>0</v>
      </c>
      <c r="Q655" s="34">
        <v>0</v>
      </c>
      <c r="R655" s="34">
        <v>0</v>
      </c>
      <c r="S655" s="34">
        <v>0</v>
      </c>
      <c r="T655" s="34">
        <v>0</v>
      </c>
      <c r="U655" s="34">
        <v>264714059.38999999</v>
      </c>
      <c r="V655" s="34">
        <v>264714059.38999999</v>
      </c>
      <c r="W655" s="34">
        <v>0</v>
      </c>
      <c r="X655" s="34">
        <v>264714059.38999999</v>
      </c>
      <c r="Y655" s="12">
        <f t="shared" si="112"/>
        <v>0</v>
      </c>
      <c r="Z655" s="12">
        <f t="shared" si="113"/>
        <v>0</v>
      </c>
      <c r="AA655" s="12">
        <f t="shared" si="114"/>
        <v>0</v>
      </c>
      <c r="AB655" s="12">
        <f t="shared" si="115"/>
        <v>0</v>
      </c>
    </row>
    <row r="656" spans="1:28" s="17" customFormat="1" hidden="1" outlineLevel="3" x14ac:dyDescent="0.35">
      <c r="A656" s="45"/>
      <c r="B656" s="45"/>
      <c r="C656" s="45" t="s">
        <v>489</v>
      </c>
      <c r="D656" s="45"/>
      <c r="E656" s="45"/>
      <c r="F656" s="45"/>
      <c r="G656" s="45"/>
      <c r="H656" s="45"/>
      <c r="I656" s="45"/>
      <c r="J656" s="46"/>
      <c r="K656" s="47">
        <f t="shared" ref="K656:X656" si="117">SUBTOTAL(9,K655:K655)</f>
        <v>0</v>
      </c>
      <c r="L656" s="47">
        <f t="shared" si="117"/>
        <v>264714059.38999999</v>
      </c>
      <c r="M656" s="47">
        <f t="shared" si="117"/>
        <v>0</v>
      </c>
      <c r="N656" s="47">
        <f t="shared" si="117"/>
        <v>0</v>
      </c>
      <c r="O656" s="47">
        <f t="shared" si="117"/>
        <v>264714059.38999999</v>
      </c>
      <c r="P656" s="47">
        <f t="shared" si="117"/>
        <v>0</v>
      </c>
      <c r="Q656" s="47">
        <f t="shared" si="117"/>
        <v>0</v>
      </c>
      <c r="R656" s="47">
        <f t="shared" si="117"/>
        <v>0</v>
      </c>
      <c r="S656" s="47">
        <f t="shared" si="117"/>
        <v>0</v>
      </c>
      <c r="T656" s="47">
        <f t="shared" si="117"/>
        <v>0</v>
      </c>
      <c r="U656" s="47">
        <f t="shared" si="117"/>
        <v>264714059.38999999</v>
      </c>
      <c r="V656" s="47">
        <f t="shared" si="117"/>
        <v>264714059.38999999</v>
      </c>
      <c r="W656" s="47">
        <f t="shared" si="117"/>
        <v>0</v>
      </c>
      <c r="X656" s="47">
        <f t="shared" si="117"/>
        <v>264714059.38999999</v>
      </c>
      <c r="Y656" s="48">
        <f t="shared" si="112"/>
        <v>0</v>
      </c>
      <c r="Z656" s="48">
        <f t="shared" si="113"/>
        <v>0</v>
      </c>
      <c r="AA656" s="48">
        <f t="shared" si="114"/>
        <v>0</v>
      </c>
      <c r="AB656" s="48">
        <f t="shared" si="115"/>
        <v>0</v>
      </c>
    </row>
    <row r="657" spans="1:28" s="17" customFormat="1" ht="87" hidden="1" outlineLevel="4" x14ac:dyDescent="0.35">
      <c r="A657" s="11" t="s">
        <v>292</v>
      </c>
      <c r="B657" s="11" t="s">
        <v>253</v>
      </c>
      <c r="C657" s="11" t="s">
        <v>36</v>
      </c>
      <c r="D657" s="11" t="s">
        <v>37</v>
      </c>
      <c r="E657" s="11" t="s">
        <v>63</v>
      </c>
      <c r="F657" s="11" t="s">
        <v>32</v>
      </c>
      <c r="G657" s="11" t="s">
        <v>39</v>
      </c>
      <c r="H657" s="11" t="s">
        <v>310</v>
      </c>
      <c r="I657" s="11" t="s">
        <v>28</v>
      </c>
      <c r="J657" s="19" t="s">
        <v>329</v>
      </c>
      <c r="K657" s="34">
        <v>203087913</v>
      </c>
      <c r="L657" s="34">
        <v>203087913</v>
      </c>
      <c r="M657" s="34">
        <v>0</v>
      </c>
      <c r="N657" s="34">
        <v>0</v>
      </c>
      <c r="O657" s="34">
        <v>203087913</v>
      </c>
      <c r="P657" s="34">
        <v>0</v>
      </c>
      <c r="Q657" s="34">
        <v>92587901.349999994</v>
      </c>
      <c r="R657" s="34">
        <v>0</v>
      </c>
      <c r="S657" s="34">
        <v>110500011.65000001</v>
      </c>
      <c r="T657" s="34">
        <v>110500011.65000001</v>
      </c>
      <c r="U657" s="34">
        <v>0</v>
      </c>
      <c r="V657" s="34">
        <v>0</v>
      </c>
      <c r="W657" s="34">
        <v>0</v>
      </c>
      <c r="X657" s="34">
        <v>0</v>
      </c>
      <c r="Y657" s="12">
        <f t="shared" si="112"/>
        <v>0.54409940019424008</v>
      </c>
      <c r="Z657" s="12">
        <f t="shared" si="113"/>
        <v>0.54409940019424008</v>
      </c>
      <c r="AA657" s="12">
        <f t="shared" si="114"/>
        <v>0.45590059980575998</v>
      </c>
      <c r="AB657" s="12">
        <f t="shared" si="115"/>
        <v>1</v>
      </c>
    </row>
    <row r="658" spans="1:28" s="17" customFormat="1" ht="87" hidden="1" outlineLevel="4" x14ac:dyDescent="0.35">
      <c r="A658" s="11" t="s">
        <v>292</v>
      </c>
      <c r="B658" s="11" t="s">
        <v>253</v>
      </c>
      <c r="C658" s="11" t="s">
        <v>36</v>
      </c>
      <c r="D658" s="11" t="s">
        <v>37</v>
      </c>
      <c r="E658" s="11" t="s">
        <v>115</v>
      </c>
      <c r="F658" s="11" t="s">
        <v>32</v>
      </c>
      <c r="G658" s="11" t="s">
        <v>39</v>
      </c>
      <c r="H658" s="11" t="s">
        <v>310</v>
      </c>
      <c r="I658" s="11" t="s">
        <v>28</v>
      </c>
      <c r="J658" s="19" t="s">
        <v>330</v>
      </c>
      <c r="K658" s="34">
        <v>381923260</v>
      </c>
      <c r="L658" s="34">
        <v>461923260</v>
      </c>
      <c r="M658" s="34">
        <v>0</v>
      </c>
      <c r="N658" s="34">
        <v>0</v>
      </c>
      <c r="O658" s="34">
        <v>461923260</v>
      </c>
      <c r="P658" s="34">
        <v>0</v>
      </c>
      <c r="Q658" s="34">
        <v>103890717.31999999</v>
      </c>
      <c r="R658" s="34">
        <v>0</v>
      </c>
      <c r="S658" s="34">
        <v>358032542.68000001</v>
      </c>
      <c r="T658" s="34">
        <v>358032542.68000001</v>
      </c>
      <c r="U658" s="34">
        <v>0</v>
      </c>
      <c r="V658" s="34">
        <v>0</v>
      </c>
      <c r="W658" s="34">
        <v>0</v>
      </c>
      <c r="X658" s="34">
        <v>0</v>
      </c>
      <c r="Y658" s="12">
        <f t="shared" si="112"/>
        <v>0.77509095922123517</v>
      </c>
      <c r="Z658" s="12">
        <f t="shared" si="113"/>
        <v>0.77509095922123517</v>
      </c>
      <c r="AA658" s="12">
        <f t="shared" si="114"/>
        <v>0.22490904077876483</v>
      </c>
      <c r="AB658" s="12">
        <f t="shared" si="115"/>
        <v>1</v>
      </c>
    </row>
    <row r="659" spans="1:28" s="17" customFormat="1" ht="58" hidden="1" outlineLevel="4" x14ac:dyDescent="0.35">
      <c r="A659" s="11" t="s">
        <v>292</v>
      </c>
      <c r="B659" s="11" t="s">
        <v>253</v>
      </c>
      <c r="C659" s="11" t="s">
        <v>36</v>
      </c>
      <c r="D659" s="11" t="s">
        <v>37</v>
      </c>
      <c r="E659" s="11" t="s">
        <v>116</v>
      </c>
      <c r="F659" s="11" t="s">
        <v>32</v>
      </c>
      <c r="G659" s="11" t="s">
        <v>39</v>
      </c>
      <c r="H659" s="11" t="s">
        <v>310</v>
      </c>
      <c r="I659" s="11" t="s">
        <v>28</v>
      </c>
      <c r="J659" s="19" t="s">
        <v>331</v>
      </c>
      <c r="K659" s="34">
        <v>1831341251</v>
      </c>
      <c r="L659" s="34">
        <v>2048461102.71</v>
      </c>
      <c r="M659" s="34">
        <v>0</v>
      </c>
      <c r="N659" s="34">
        <v>0</v>
      </c>
      <c r="O659" s="34">
        <v>2048461102.71</v>
      </c>
      <c r="P659" s="34">
        <v>0</v>
      </c>
      <c r="Q659" s="34">
        <v>0</v>
      </c>
      <c r="R659" s="34">
        <v>0</v>
      </c>
      <c r="S659" s="34">
        <v>1831341251</v>
      </c>
      <c r="T659" s="34">
        <v>1831341251</v>
      </c>
      <c r="U659" s="34">
        <v>217119851.71000001</v>
      </c>
      <c r="V659" s="34">
        <v>217119851.71000001</v>
      </c>
      <c r="W659" s="34">
        <v>0</v>
      </c>
      <c r="X659" s="34">
        <v>217119851.71000004</v>
      </c>
      <c r="Y659" s="12">
        <f t="shared" si="112"/>
        <v>0.8940083112035847</v>
      </c>
      <c r="Z659" s="12">
        <f t="shared" si="113"/>
        <v>0.8940083112035847</v>
      </c>
      <c r="AA659" s="12">
        <f t="shared" si="114"/>
        <v>0</v>
      </c>
      <c r="AB659" s="12">
        <f t="shared" si="115"/>
        <v>0.8940083112035847</v>
      </c>
    </row>
    <row r="660" spans="1:28" s="17" customFormat="1" ht="145" hidden="1" outlineLevel="4" x14ac:dyDescent="0.35">
      <c r="A660" s="11" t="s">
        <v>292</v>
      </c>
      <c r="B660" s="11" t="s">
        <v>253</v>
      </c>
      <c r="C660" s="11" t="s">
        <v>36</v>
      </c>
      <c r="D660" s="11" t="s">
        <v>37</v>
      </c>
      <c r="E660" s="11" t="s">
        <v>38</v>
      </c>
      <c r="F660" s="11" t="s">
        <v>32</v>
      </c>
      <c r="G660" s="11" t="s">
        <v>39</v>
      </c>
      <c r="H660" s="11" t="s">
        <v>310</v>
      </c>
      <c r="I660" s="11" t="s">
        <v>28</v>
      </c>
      <c r="J660" s="19" t="s">
        <v>427</v>
      </c>
      <c r="K660" s="34">
        <v>13372508</v>
      </c>
      <c r="L660" s="34">
        <v>15056573.810000001</v>
      </c>
      <c r="M660" s="34">
        <v>0</v>
      </c>
      <c r="N660" s="34">
        <v>0</v>
      </c>
      <c r="O660" s="34">
        <v>15056573.810000001</v>
      </c>
      <c r="P660" s="34">
        <v>0</v>
      </c>
      <c r="Q660" s="34">
        <v>0</v>
      </c>
      <c r="R660" s="34">
        <v>0</v>
      </c>
      <c r="S660" s="34">
        <v>13372508</v>
      </c>
      <c r="T660" s="34">
        <v>13372508</v>
      </c>
      <c r="U660" s="34">
        <v>1684065.81</v>
      </c>
      <c r="V660" s="34">
        <v>1684065.81</v>
      </c>
      <c r="W660" s="34">
        <v>0</v>
      </c>
      <c r="X660" s="34">
        <v>1684065.8100000005</v>
      </c>
      <c r="Y660" s="12">
        <f t="shared" si="112"/>
        <v>0.888150795044653</v>
      </c>
      <c r="Z660" s="12">
        <f t="shared" si="113"/>
        <v>0.888150795044653</v>
      </c>
      <c r="AA660" s="12">
        <f t="shared" si="114"/>
        <v>0</v>
      </c>
      <c r="AB660" s="12">
        <f t="shared" si="115"/>
        <v>0.888150795044653</v>
      </c>
    </row>
    <row r="661" spans="1:28" s="17" customFormat="1" ht="29" hidden="1" outlineLevel="4" x14ac:dyDescent="0.35">
      <c r="A661" s="11" t="s">
        <v>292</v>
      </c>
      <c r="B661" s="11" t="s">
        <v>253</v>
      </c>
      <c r="C661" s="11" t="s">
        <v>36</v>
      </c>
      <c r="D661" s="11" t="s">
        <v>131</v>
      </c>
      <c r="E661" s="11" t="s">
        <v>31</v>
      </c>
      <c r="F661" s="11" t="s">
        <v>32</v>
      </c>
      <c r="G661" s="11" t="s">
        <v>132</v>
      </c>
      <c r="H661" s="11" t="s">
        <v>310</v>
      </c>
      <c r="I661" s="11" t="s">
        <v>28</v>
      </c>
      <c r="J661" s="19" t="s">
        <v>133</v>
      </c>
      <c r="K661" s="34">
        <v>2641400607</v>
      </c>
      <c r="L661" s="34">
        <v>329605295</v>
      </c>
      <c r="M661" s="34">
        <v>0</v>
      </c>
      <c r="N661" s="34">
        <v>0</v>
      </c>
      <c r="O661" s="34">
        <v>329605295</v>
      </c>
      <c r="P661" s="34">
        <v>0</v>
      </c>
      <c r="Q661" s="34">
        <v>0</v>
      </c>
      <c r="R661" s="34">
        <v>0</v>
      </c>
      <c r="S661" s="34">
        <v>140056722.38999999</v>
      </c>
      <c r="T661" s="34">
        <v>140056722.38999999</v>
      </c>
      <c r="U661" s="34">
        <v>189548572.61000001</v>
      </c>
      <c r="V661" s="34">
        <v>189548572.61000001</v>
      </c>
      <c r="W661" s="34">
        <v>0</v>
      </c>
      <c r="X661" s="34">
        <v>189548572.61000001</v>
      </c>
      <c r="Y661" s="12">
        <f t="shared" si="112"/>
        <v>0.42492254983343025</v>
      </c>
      <c r="Z661" s="12">
        <f t="shared" si="113"/>
        <v>0.42492254983343025</v>
      </c>
      <c r="AA661" s="12">
        <f t="shared" si="114"/>
        <v>0</v>
      </c>
      <c r="AB661" s="12">
        <f t="shared" si="115"/>
        <v>0.42492254983343025</v>
      </c>
    </row>
    <row r="662" spans="1:28" s="17" customFormat="1" ht="72.5" hidden="1" outlineLevel="4" x14ac:dyDescent="0.35">
      <c r="A662" s="11" t="s">
        <v>292</v>
      </c>
      <c r="B662" s="11" t="s">
        <v>253</v>
      </c>
      <c r="C662" s="11" t="s">
        <v>36</v>
      </c>
      <c r="D662" s="11" t="s">
        <v>248</v>
      </c>
      <c r="E662" s="11" t="s">
        <v>116</v>
      </c>
      <c r="F662" s="11" t="s">
        <v>32</v>
      </c>
      <c r="G662" s="11" t="s">
        <v>132</v>
      </c>
      <c r="H662" s="11" t="s">
        <v>310</v>
      </c>
      <c r="I662" s="11" t="s">
        <v>28</v>
      </c>
      <c r="J662" s="19" t="s">
        <v>428</v>
      </c>
      <c r="K662" s="34">
        <v>6720620</v>
      </c>
      <c r="L662" s="34">
        <v>6720620</v>
      </c>
      <c r="M662" s="34">
        <v>0</v>
      </c>
      <c r="N662" s="34">
        <v>0</v>
      </c>
      <c r="O662" s="34">
        <v>6720620</v>
      </c>
      <c r="P662" s="34">
        <v>0</v>
      </c>
      <c r="Q662" s="34">
        <v>1120100</v>
      </c>
      <c r="R662" s="34">
        <v>0</v>
      </c>
      <c r="S662" s="34">
        <v>5600520</v>
      </c>
      <c r="T662" s="34">
        <v>5600520</v>
      </c>
      <c r="U662" s="34">
        <v>0</v>
      </c>
      <c r="V662" s="34">
        <v>0</v>
      </c>
      <c r="W662" s="34">
        <v>0</v>
      </c>
      <c r="X662" s="34">
        <v>0</v>
      </c>
      <c r="Y662" s="12">
        <f t="shared" si="112"/>
        <v>0.83333382931931876</v>
      </c>
      <c r="Z662" s="12">
        <f t="shared" si="113"/>
        <v>0.83333382931931876</v>
      </c>
      <c r="AA662" s="12">
        <f t="shared" si="114"/>
        <v>0.16666617068068124</v>
      </c>
      <c r="AB662" s="12">
        <f t="shared" si="115"/>
        <v>1</v>
      </c>
    </row>
    <row r="663" spans="1:28" s="17" customFormat="1" ht="101.5" hidden="1" outlineLevel="4" x14ac:dyDescent="0.35">
      <c r="A663" s="11" t="s">
        <v>292</v>
      </c>
      <c r="B663" s="11" t="s">
        <v>253</v>
      </c>
      <c r="C663" s="11" t="s">
        <v>36</v>
      </c>
      <c r="D663" s="11" t="s">
        <v>249</v>
      </c>
      <c r="E663" s="11" t="s">
        <v>63</v>
      </c>
      <c r="F663" s="11" t="s">
        <v>32</v>
      </c>
      <c r="G663" s="11" t="s">
        <v>132</v>
      </c>
      <c r="H663" s="11" t="s">
        <v>310</v>
      </c>
      <c r="I663" s="11" t="s">
        <v>28</v>
      </c>
      <c r="J663" s="19" t="s">
        <v>429</v>
      </c>
      <c r="K663" s="34">
        <v>19116155</v>
      </c>
      <c r="L663" s="34">
        <v>19116155</v>
      </c>
      <c r="M663" s="34">
        <v>0</v>
      </c>
      <c r="N663" s="34">
        <v>0</v>
      </c>
      <c r="O663" s="34">
        <v>19116155</v>
      </c>
      <c r="P663" s="34">
        <v>0</v>
      </c>
      <c r="Q663" s="34">
        <v>3186025</v>
      </c>
      <c r="R663" s="34">
        <v>0</v>
      </c>
      <c r="S663" s="34">
        <v>15930130</v>
      </c>
      <c r="T663" s="34">
        <v>15930130</v>
      </c>
      <c r="U663" s="34">
        <v>0</v>
      </c>
      <c r="V663" s="34">
        <v>0</v>
      </c>
      <c r="W663" s="34">
        <v>0</v>
      </c>
      <c r="X663" s="34">
        <v>0</v>
      </c>
      <c r="Y663" s="12">
        <f t="shared" si="112"/>
        <v>0.83333337692647924</v>
      </c>
      <c r="Z663" s="12">
        <f t="shared" si="113"/>
        <v>0.83333337692647924</v>
      </c>
      <c r="AA663" s="12">
        <f t="shared" si="114"/>
        <v>0.16666662307352079</v>
      </c>
      <c r="AB663" s="12">
        <f t="shared" si="115"/>
        <v>1</v>
      </c>
    </row>
    <row r="664" spans="1:28" s="17" customFormat="1" ht="72.5" hidden="1" outlineLevel="4" x14ac:dyDescent="0.35">
      <c r="A664" s="11" t="s">
        <v>292</v>
      </c>
      <c r="B664" s="11" t="s">
        <v>253</v>
      </c>
      <c r="C664" s="11" t="s">
        <v>36</v>
      </c>
      <c r="D664" s="11" t="s">
        <v>249</v>
      </c>
      <c r="E664" s="11" t="s">
        <v>115</v>
      </c>
      <c r="F664" s="11" t="s">
        <v>32</v>
      </c>
      <c r="G664" s="11" t="s">
        <v>132</v>
      </c>
      <c r="H664" s="11" t="s">
        <v>310</v>
      </c>
      <c r="I664" s="11" t="s">
        <v>28</v>
      </c>
      <c r="J664" s="19" t="s">
        <v>430</v>
      </c>
      <c r="K664" s="34">
        <v>89509206</v>
      </c>
      <c r="L664" s="34">
        <v>89509206</v>
      </c>
      <c r="M664" s="34">
        <v>0</v>
      </c>
      <c r="N664" s="34">
        <v>0</v>
      </c>
      <c r="O664" s="34">
        <v>89509206</v>
      </c>
      <c r="P664" s="34">
        <v>0</v>
      </c>
      <c r="Q664" s="34">
        <v>19180541</v>
      </c>
      <c r="R664" s="34">
        <v>0</v>
      </c>
      <c r="S664" s="34">
        <v>70328665</v>
      </c>
      <c r="T664" s="34">
        <v>70328665</v>
      </c>
      <c r="U664" s="34">
        <v>0</v>
      </c>
      <c r="V664" s="34">
        <v>0</v>
      </c>
      <c r="W664" s="34">
        <v>0</v>
      </c>
      <c r="X664" s="34">
        <v>0</v>
      </c>
      <c r="Y664" s="12">
        <f t="shared" si="112"/>
        <v>0.78571432082639636</v>
      </c>
      <c r="Z664" s="12">
        <f t="shared" si="113"/>
        <v>0.78571432082639636</v>
      </c>
      <c r="AA664" s="12">
        <f t="shared" si="114"/>
        <v>0.21428567917360367</v>
      </c>
      <c r="AB664" s="12">
        <f t="shared" si="115"/>
        <v>1</v>
      </c>
    </row>
    <row r="665" spans="1:28" s="17" customFormat="1" ht="58" hidden="1" outlineLevel="4" x14ac:dyDescent="0.35">
      <c r="A665" s="11" t="s">
        <v>292</v>
      </c>
      <c r="B665" s="11" t="s">
        <v>253</v>
      </c>
      <c r="C665" s="11" t="s">
        <v>36</v>
      </c>
      <c r="D665" s="11" t="s">
        <v>134</v>
      </c>
      <c r="E665" s="11" t="s">
        <v>63</v>
      </c>
      <c r="F665" s="11" t="s">
        <v>32</v>
      </c>
      <c r="G665" s="11" t="s">
        <v>132</v>
      </c>
      <c r="H665" s="11" t="s">
        <v>310</v>
      </c>
      <c r="I665" s="11" t="s">
        <v>28</v>
      </c>
      <c r="J665" s="19" t="s">
        <v>431</v>
      </c>
      <c r="K665" s="34">
        <v>777726077</v>
      </c>
      <c r="L665" s="34">
        <v>797634183</v>
      </c>
      <c r="M665" s="34">
        <v>0</v>
      </c>
      <c r="N665" s="34">
        <v>0</v>
      </c>
      <c r="O665" s="34">
        <v>797634183</v>
      </c>
      <c r="P665" s="34">
        <v>0</v>
      </c>
      <c r="Q665" s="34">
        <v>179475247</v>
      </c>
      <c r="R665" s="34">
        <v>0</v>
      </c>
      <c r="S665" s="34">
        <v>598250830</v>
      </c>
      <c r="T665" s="34">
        <v>598250830</v>
      </c>
      <c r="U665" s="34">
        <v>19908106</v>
      </c>
      <c r="V665" s="34">
        <v>19908106</v>
      </c>
      <c r="W665" s="34">
        <v>0</v>
      </c>
      <c r="X665" s="34">
        <v>19908106</v>
      </c>
      <c r="Y665" s="12">
        <f t="shared" si="112"/>
        <v>0.75003158434096351</v>
      </c>
      <c r="Z665" s="12">
        <f t="shared" si="113"/>
        <v>0.75003158434096351</v>
      </c>
      <c r="AA665" s="12">
        <f t="shared" si="114"/>
        <v>0.22500947279487393</v>
      </c>
      <c r="AB665" s="12">
        <f t="shared" si="115"/>
        <v>0.97504105713583744</v>
      </c>
    </row>
    <row r="666" spans="1:28" s="17" customFormat="1" ht="58" hidden="1" outlineLevel="4" x14ac:dyDescent="0.35">
      <c r="A666" s="11" t="s">
        <v>292</v>
      </c>
      <c r="B666" s="11" t="s">
        <v>253</v>
      </c>
      <c r="C666" s="11" t="s">
        <v>36</v>
      </c>
      <c r="D666" s="11" t="s">
        <v>134</v>
      </c>
      <c r="E666" s="11" t="s">
        <v>115</v>
      </c>
      <c r="F666" s="11" t="s">
        <v>32</v>
      </c>
      <c r="G666" s="11" t="s">
        <v>132</v>
      </c>
      <c r="H666" s="11" t="s">
        <v>310</v>
      </c>
      <c r="I666" s="11" t="s">
        <v>28</v>
      </c>
      <c r="J666" s="19" t="s">
        <v>432</v>
      </c>
      <c r="K666" s="34">
        <v>1698769408</v>
      </c>
      <c r="L666" s="34">
        <v>1698769408</v>
      </c>
      <c r="M666" s="34">
        <v>0</v>
      </c>
      <c r="N666" s="34">
        <v>0</v>
      </c>
      <c r="O666" s="34">
        <v>1698769408</v>
      </c>
      <c r="P666" s="34">
        <v>0</v>
      </c>
      <c r="Q666" s="34">
        <v>364022016</v>
      </c>
      <c r="R666" s="34">
        <v>0</v>
      </c>
      <c r="S666" s="34">
        <v>1334747392</v>
      </c>
      <c r="T666" s="34">
        <v>1334747392</v>
      </c>
      <c r="U666" s="34">
        <v>0</v>
      </c>
      <c r="V666" s="34">
        <v>0</v>
      </c>
      <c r="W666" s="34">
        <v>0</v>
      </c>
      <c r="X666" s="34">
        <v>0</v>
      </c>
      <c r="Y666" s="12">
        <f t="shared" si="112"/>
        <v>0.7857142857142857</v>
      </c>
      <c r="Z666" s="12">
        <f t="shared" si="113"/>
        <v>0.7857142857142857</v>
      </c>
      <c r="AA666" s="12">
        <f t="shared" si="114"/>
        <v>0.21428571428571427</v>
      </c>
      <c r="AB666" s="12">
        <f t="shared" si="115"/>
        <v>1</v>
      </c>
    </row>
    <row r="667" spans="1:28" s="17" customFormat="1" ht="58" hidden="1" outlineLevel="4" x14ac:dyDescent="0.35">
      <c r="A667" s="11" t="s">
        <v>292</v>
      </c>
      <c r="B667" s="11" t="s">
        <v>253</v>
      </c>
      <c r="C667" s="11" t="s">
        <v>36</v>
      </c>
      <c r="D667" s="11" t="s">
        <v>134</v>
      </c>
      <c r="E667" s="11" t="s">
        <v>116</v>
      </c>
      <c r="F667" s="11" t="s">
        <v>32</v>
      </c>
      <c r="G667" s="11" t="s">
        <v>132</v>
      </c>
      <c r="H667" s="11" t="s">
        <v>310</v>
      </c>
      <c r="I667" s="11" t="s">
        <v>28</v>
      </c>
      <c r="J667" s="19" t="s">
        <v>433</v>
      </c>
      <c r="K667" s="34">
        <v>88976124</v>
      </c>
      <c r="L667" s="34">
        <v>88976124</v>
      </c>
      <c r="M667" s="34">
        <v>0</v>
      </c>
      <c r="N667" s="34">
        <v>0</v>
      </c>
      <c r="O667" s="34">
        <v>88976124</v>
      </c>
      <c r="P667" s="34">
        <v>0</v>
      </c>
      <c r="Q667" s="34">
        <v>26012870.5</v>
      </c>
      <c r="R667" s="34">
        <v>0</v>
      </c>
      <c r="S667" s="34">
        <v>62963253.5</v>
      </c>
      <c r="T667" s="34">
        <v>62963253.5</v>
      </c>
      <c r="U667" s="34">
        <v>0</v>
      </c>
      <c r="V667" s="34">
        <v>0</v>
      </c>
      <c r="W667" s="34">
        <v>0</v>
      </c>
      <c r="X667" s="34">
        <v>0</v>
      </c>
      <c r="Y667" s="12">
        <f t="shared" si="112"/>
        <v>0.70764212543131233</v>
      </c>
      <c r="Z667" s="12">
        <f t="shared" si="113"/>
        <v>0.70764212543131233</v>
      </c>
      <c r="AA667" s="12">
        <f t="shared" si="114"/>
        <v>0.29235787456868767</v>
      </c>
      <c r="AB667" s="12">
        <f t="shared" si="115"/>
        <v>1</v>
      </c>
    </row>
    <row r="668" spans="1:28" s="17" customFormat="1" ht="58" hidden="1" outlineLevel="4" x14ac:dyDescent="0.35">
      <c r="A668" s="11" t="s">
        <v>292</v>
      </c>
      <c r="B668" s="11" t="s">
        <v>253</v>
      </c>
      <c r="C668" s="11" t="s">
        <v>36</v>
      </c>
      <c r="D668" s="11" t="s">
        <v>134</v>
      </c>
      <c r="E668" s="11" t="s">
        <v>309</v>
      </c>
      <c r="F668" s="11" t="s">
        <v>32</v>
      </c>
      <c r="G668" s="11" t="s">
        <v>132</v>
      </c>
      <c r="H668" s="11" t="s">
        <v>310</v>
      </c>
      <c r="I668" s="11" t="s">
        <v>28</v>
      </c>
      <c r="J668" s="19" t="s">
        <v>434</v>
      </c>
      <c r="K668" s="34">
        <v>1954178</v>
      </c>
      <c r="L668" s="34">
        <v>1954178</v>
      </c>
      <c r="M668" s="34">
        <v>0</v>
      </c>
      <c r="N668" s="34">
        <v>0</v>
      </c>
      <c r="O668" s="34">
        <v>1954178</v>
      </c>
      <c r="P668" s="34">
        <v>0</v>
      </c>
      <c r="Q668" s="34">
        <v>571319.32999999996</v>
      </c>
      <c r="R668" s="34">
        <v>0</v>
      </c>
      <c r="S668" s="34">
        <v>1382858.67</v>
      </c>
      <c r="T668" s="34">
        <v>1382858.67</v>
      </c>
      <c r="U668" s="34">
        <v>0</v>
      </c>
      <c r="V668" s="34">
        <v>0</v>
      </c>
      <c r="W668" s="34">
        <v>0</v>
      </c>
      <c r="X668" s="34">
        <v>0</v>
      </c>
      <c r="Y668" s="12">
        <f t="shared" si="112"/>
        <v>0.70764212369599899</v>
      </c>
      <c r="Z668" s="12">
        <f t="shared" si="113"/>
        <v>0.70764212369599899</v>
      </c>
      <c r="AA668" s="12">
        <f t="shared" si="114"/>
        <v>0.29235787630400095</v>
      </c>
      <c r="AB668" s="12">
        <f t="shared" si="115"/>
        <v>1</v>
      </c>
    </row>
    <row r="669" spans="1:28" s="17" customFormat="1" ht="43.5" hidden="1" outlineLevel="4" x14ac:dyDescent="0.35">
      <c r="A669" s="11" t="s">
        <v>292</v>
      </c>
      <c r="B669" s="11" t="s">
        <v>253</v>
      </c>
      <c r="C669" s="11" t="s">
        <v>36</v>
      </c>
      <c r="D669" s="11" t="s">
        <v>230</v>
      </c>
      <c r="E669" s="11" t="s">
        <v>31</v>
      </c>
      <c r="F669" s="11" t="s">
        <v>32</v>
      </c>
      <c r="G669" s="11" t="s">
        <v>132</v>
      </c>
      <c r="H669" s="11" t="s">
        <v>310</v>
      </c>
      <c r="I669" s="11" t="s">
        <v>28</v>
      </c>
      <c r="J669" s="19" t="s">
        <v>299</v>
      </c>
      <c r="K669" s="34">
        <v>1120000</v>
      </c>
      <c r="L669" s="34">
        <v>1120000</v>
      </c>
      <c r="M669" s="34">
        <v>0</v>
      </c>
      <c r="N669" s="34">
        <v>0</v>
      </c>
      <c r="O669" s="34">
        <v>1120000</v>
      </c>
      <c r="P669" s="34">
        <v>0</v>
      </c>
      <c r="Q669" s="34">
        <v>808159.39</v>
      </c>
      <c r="R669" s="34">
        <v>0</v>
      </c>
      <c r="S669" s="34">
        <v>311840.61</v>
      </c>
      <c r="T669" s="34">
        <v>311840.61</v>
      </c>
      <c r="U669" s="34">
        <v>0</v>
      </c>
      <c r="V669" s="34">
        <v>0</v>
      </c>
      <c r="W669" s="34">
        <v>0</v>
      </c>
      <c r="X669" s="34">
        <v>0</v>
      </c>
      <c r="Y669" s="12">
        <f t="shared" si="112"/>
        <v>0.27842911607142856</v>
      </c>
      <c r="Z669" s="12">
        <f t="shared" si="113"/>
        <v>0.27842911607142856</v>
      </c>
      <c r="AA669" s="12">
        <f t="shared" si="114"/>
        <v>0.72157088392857149</v>
      </c>
      <c r="AB669" s="12">
        <f t="shared" si="115"/>
        <v>1</v>
      </c>
    </row>
    <row r="670" spans="1:28" s="17" customFormat="1" hidden="1" outlineLevel="3" x14ac:dyDescent="0.35">
      <c r="A670" s="45"/>
      <c r="B670" s="45"/>
      <c r="C670" s="45" t="s">
        <v>492</v>
      </c>
      <c r="D670" s="45"/>
      <c r="E670" s="45"/>
      <c r="F670" s="45"/>
      <c r="G670" s="45"/>
      <c r="H670" s="45"/>
      <c r="I670" s="45"/>
      <c r="J670" s="46"/>
      <c r="K670" s="47">
        <f t="shared" ref="K670:X670" si="118">SUBTOTAL(9,K657:K669)</f>
        <v>7755017307</v>
      </c>
      <c r="L670" s="47">
        <f t="shared" si="118"/>
        <v>5761934018.5200005</v>
      </c>
      <c r="M670" s="47">
        <f t="shared" si="118"/>
        <v>0</v>
      </c>
      <c r="N670" s="47">
        <f t="shared" si="118"/>
        <v>0</v>
      </c>
      <c r="O670" s="47">
        <f t="shared" si="118"/>
        <v>5761934018.5200005</v>
      </c>
      <c r="P670" s="47">
        <f t="shared" si="118"/>
        <v>0</v>
      </c>
      <c r="Q670" s="47">
        <f t="shared" si="118"/>
        <v>790854896.88999999</v>
      </c>
      <c r="R670" s="47">
        <f t="shared" si="118"/>
        <v>0</v>
      </c>
      <c r="S670" s="47">
        <f t="shared" si="118"/>
        <v>4542818525.499999</v>
      </c>
      <c r="T670" s="47">
        <f t="shared" si="118"/>
        <v>4542818525.499999</v>
      </c>
      <c r="U670" s="47">
        <f t="shared" si="118"/>
        <v>428260596.13</v>
      </c>
      <c r="V670" s="47">
        <f t="shared" si="118"/>
        <v>428260596.13</v>
      </c>
      <c r="W670" s="47">
        <f t="shared" si="118"/>
        <v>0</v>
      </c>
      <c r="X670" s="47">
        <f t="shared" si="118"/>
        <v>428260596.13000005</v>
      </c>
      <c r="Y670" s="48">
        <f t="shared" si="112"/>
        <v>0.78841904660804474</v>
      </c>
      <c r="Z670" s="48">
        <f t="shared" si="113"/>
        <v>0.78841904660804474</v>
      </c>
      <c r="AA670" s="48">
        <f t="shared" si="114"/>
        <v>0.13725511162537357</v>
      </c>
      <c r="AB670" s="48">
        <f t="shared" si="115"/>
        <v>0.92567415823341825</v>
      </c>
    </row>
    <row r="671" spans="1:28" s="17" customFormat="1" ht="87" hidden="1" outlineLevel="4" x14ac:dyDescent="0.35">
      <c r="A671" s="11" t="s">
        <v>292</v>
      </c>
      <c r="B671" s="11" t="s">
        <v>253</v>
      </c>
      <c r="C671" s="11" t="s">
        <v>146</v>
      </c>
      <c r="D671" s="11" t="s">
        <v>147</v>
      </c>
      <c r="E671" s="11" t="s">
        <v>117</v>
      </c>
      <c r="F671" s="11" t="s">
        <v>311</v>
      </c>
      <c r="G671" s="11" t="s">
        <v>148</v>
      </c>
      <c r="H671" s="11" t="s">
        <v>310</v>
      </c>
      <c r="I671" s="11" t="s">
        <v>28</v>
      </c>
      <c r="J671" s="19" t="s">
        <v>435</v>
      </c>
      <c r="K671" s="34">
        <v>6351104475</v>
      </c>
      <c r="L671" s="34">
        <v>6440488172</v>
      </c>
      <c r="M671" s="34">
        <v>0</v>
      </c>
      <c r="N671" s="34">
        <v>0</v>
      </c>
      <c r="O671" s="34">
        <v>6440488172</v>
      </c>
      <c r="P671" s="34">
        <v>0</v>
      </c>
      <c r="Q671" s="34">
        <v>154085145.83000001</v>
      </c>
      <c r="R671" s="34">
        <v>0</v>
      </c>
      <c r="S671" s="34">
        <v>6205306926.1700001</v>
      </c>
      <c r="T671" s="34">
        <v>6205306926.1700001</v>
      </c>
      <c r="U671" s="34">
        <v>81096100</v>
      </c>
      <c r="V671" s="34">
        <v>81096100</v>
      </c>
      <c r="W671" s="34">
        <v>0</v>
      </c>
      <c r="X671" s="34">
        <v>81096099.999999911</v>
      </c>
      <c r="Y671" s="12">
        <f t="shared" si="112"/>
        <v>0.96348394103843715</v>
      </c>
      <c r="Z671" s="12">
        <f t="shared" si="113"/>
        <v>0.96348394103843715</v>
      </c>
      <c r="AA671" s="12">
        <f t="shared" si="114"/>
        <v>2.3924451332724226E-2</v>
      </c>
      <c r="AB671" s="12">
        <f t="shared" si="115"/>
        <v>0.9874083923711614</v>
      </c>
    </row>
    <row r="672" spans="1:28" s="17" customFormat="1" ht="58" hidden="1" outlineLevel="4" x14ac:dyDescent="0.35">
      <c r="A672" s="11" t="s">
        <v>292</v>
      </c>
      <c r="B672" s="11" t="s">
        <v>253</v>
      </c>
      <c r="C672" s="11" t="s">
        <v>146</v>
      </c>
      <c r="D672" s="11" t="s">
        <v>312</v>
      </c>
      <c r="E672" s="11" t="s">
        <v>313</v>
      </c>
      <c r="F672" s="11" t="s">
        <v>311</v>
      </c>
      <c r="G672" s="11" t="s">
        <v>314</v>
      </c>
      <c r="H672" s="11" t="s">
        <v>310</v>
      </c>
      <c r="I672" s="11" t="s">
        <v>28</v>
      </c>
      <c r="J672" s="19" t="s">
        <v>436</v>
      </c>
      <c r="K672" s="34">
        <v>57120078</v>
      </c>
      <c r="L672" s="34">
        <v>56099865</v>
      </c>
      <c r="M672" s="34">
        <v>0</v>
      </c>
      <c r="N672" s="34">
        <v>0</v>
      </c>
      <c r="O672" s="34">
        <v>56099865</v>
      </c>
      <c r="P672" s="34">
        <v>0</v>
      </c>
      <c r="Q672" s="34">
        <v>0</v>
      </c>
      <c r="R672" s="34">
        <v>0</v>
      </c>
      <c r="S672" s="34">
        <v>56099865</v>
      </c>
      <c r="T672" s="34">
        <v>56099865</v>
      </c>
      <c r="U672" s="34">
        <v>0</v>
      </c>
      <c r="V672" s="34">
        <v>0</v>
      </c>
      <c r="W672" s="34">
        <v>0</v>
      </c>
      <c r="X672" s="34">
        <v>0</v>
      </c>
      <c r="Y672" s="12">
        <f t="shared" si="112"/>
        <v>1</v>
      </c>
      <c r="Z672" s="12">
        <f t="shared" si="113"/>
        <v>1</v>
      </c>
      <c r="AA672" s="12">
        <f t="shared" si="114"/>
        <v>0</v>
      </c>
      <c r="AB672" s="12">
        <f t="shared" si="115"/>
        <v>1</v>
      </c>
    </row>
    <row r="673" spans="1:28" s="17" customFormat="1" ht="72.5" hidden="1" outlineLevel="4" x14ac:dyDescent="0.35">
      <c r="A673" s="11" t="s">
        <v>292</v>
      </c>
      <c r="B673" s="11" t="s">
        <v>253</v>
      </c>
      <c r="C673" s="11" t="s">
        <v>146</v>
      </c>
      <c r="D673" s="11" t="s">
        <v>315</v>
      </c>
      <c r="E673" s="11" t="s">
        <v>313</v>
      </c>
      <c r="F673" s="11" t="s">
        <v>311</v>
      </c>
      <c r="G673" s="11" t="s">
        <v>314</v>
      </c>
      <c r="H673" s="11" t="s">
        <v>310</v>
      </c>
      <c r="I673" s="11" t="s">
        <v>28</v>
      </c>
      <c r="J673" s="19" t="s">
        <v>437</v>
      </c>
      <c r="K673" s="34">
        <v>49206799</v>
      </c>
      <c r="L673" s="34">
        <v>45374474</v>
      </c>
      <c r="M673" s="34">
        <v>0</v>
      </c>
      <c r="N673" s="34">
        <v>0</v>
      </c>
      <c r="O673" s="34">
        <v>45374474</v>
      </c>
      <c r="P673" s="34">
        <v>0</v>
      </c>
      <c r="Q673" s="34">
        <v>0</v>
      </c>
      <c r="R673" s="34">
        <v>0</v>
      </c>
      <c r="S673" s="34">
        <v>45374474</v>
      </c>
      <c r="T673" s="34">
        <v>45374474</v>
      </c>
      <c r="U673" s="34">
        <v>0</v>
      </c>
      <c r="V673" s="34">
        <v>0</v>
      </c>
      <c r="W673" s="34">
        <v>0</v>
      </c>
      <c r="X673" s="34">
        <v>0</v>
      </c>
      <c r="Y673" s="12">
        <f t="shared" si="112"/>
        <v>1</v>
      </c>
      <c r="Z673" s="12">
        <f t="shared" si="113"/>
        <v>1</v>
      </c>
      <c r="AA673" s="12">
        <f t="shared" si="114"/>
        <v>0</v>
      </c>
      <c r="AB673" s="12">
        <f t="shared" si="115"/>
        <v>1</v>
      </c>
    </row>
    <row r="674" spans="1:28" s="17" customFormat="1" ht="72.5" hidden="1" outlineLevel="4" x14ac:dyDescent="0.35">
      <c r="A674" s="11" t="s">
        <v>292</v>
      </c>
      <c r="B674" s="11" t="s">
        <v>253</v>
      </c>
      <c r="C674" s="11" t="s">
        <v>146</v>
      </c>
      <c r="D674" s="11" t="s">
        <v>316</v>
      </c>
      <c r="E674" s="11" t="s">
        <v>313</v>
      </c>
      <c r="F674" s="11" t="s">
        <v>311</v>
      </c>
      <c r="G674" s="11" t="s">
        <v>314</v>
      </c>
      <c r="H674" s="11" t="s">
        <v>310</v>
      </c>
      <c r="I674" s="11" t="s">
        <v>28</v>
      </c>
      <c r="J674" s="19" t="s">
        <v>438</v>
      </c>
      <c r="K674" s="34">
        <v>33484989</v>
      </c>
      <c r="L674" s="34">
        <v>34585774</v>
      </c>
      <c r="M674" s="34">
        <v>0</v>
      </c>
      <c r="N674" s="34">
        <v>0</v>
      </c>
      <c r="O674" s="34">
        <v>34585774</v>
      </c>
      <c r="P674" s="34">
        <v>0</v>
      </c>
      <c r="Q674" s="34">
        <v>0</v>
      </c>
      <c r="R674" s="34">
        <v>0</v>
      </c>
      <c r="S674" s="34">
        <v>34585774</v>
      </c>
      <c r="T674" s="34">
        <v>34585774</v>
      </c>
      <c r="U674" s="34">
        <v>0</v>
      </c>
      <c r="V674" s="34">
        <v>0</v>
      </c>
      <c r="W674" s="34">
        <v>0</v>
      </c>
      <c r="X674" s="34">
        <v>0</v>
      </c>
      <c r="Y674" s="12">
        <f t="shared" si="112"/>
        <v>1</v>
      </c>
      <c r="Z674" s="12">
        <f t="shared" si="113"/>
        <v>1</v>
      </c>
      <c r="AA674" s="12">
        <f t="shared" si="114"/>
        <v>0</v>
      </c>
      <c r="AB674" s="12">
        <f t="shared" si="115"/>
        <v>1</v>
      </c>
    </row>
    <row r="675" spans="1:28" s="17" customFormat="1" hidden="1" outlineLevel="3" x14ac:dyDescent="0.35">
      <c r="A675" s="45"/>
      <c r="B675" s="45"/>
      <c r="C675" s="45" t="s">
        <v>493</v>
      </c>
      <c r="D675" s="45"/>
      <c r="E675" s="45"/>
      <c r="F675" s="45"/>
      <c r="G675" s="45"/>
      <c r="H675" s="45"/>
      <c r="I675" s="45"/>
      <c r="J675" s="46"/>
      <c r="K675" s="47">
        <f t="shared" ref="K675:X675" si="119">SUBTOTAL(9,K671:K674)</f>
        <v>6490916341</v>
      </c>
      <c r="L675" s="47">
        <f t="shared" si="119"/>
        <v>6576548285</v>
      </c>
      <c r="M675" s="47">
        <f t="shared" si="119"/>
        <v>0</v>
      </c>
      <c r="N675" s="47">
        <f t="shared" si="119"/>
        <v>0</v>
      </c>
      <c r="O675" s="47">
        <f t="shared" si="119"/>
        <v>6576548285</v>
      </c>
      <c r="P675" s="47">
        <f t="shared" si="119"/>
        <v>0</v>
      </c>
      <c r="Q675" s="47">
        <f t="shared" si="119"/>
        <v>154085145.83000001</v>
      </c>
      <c r="R675" s="47">
        <f t="shared" si="119"/>
        <v>0</v>
      </c>
      <c r="S675" s="47">
        <f t="shared" si="119"/>
        <v>6341367039.1700001</v>
      </c>
      <c r="T675" s="47">
        <f t="shared" si="119"/>
        <v>6341367039.1700001</v>
      </c>
      <c r="U675" s="47">
        <f t="shared" si="119"/>
        <v>81096100</v>
      </c>
      <c r="V675" s="47">
        <f t="shared" si="119"/>
        <v>81096100</v>
      </c>
      <c r="W675" s="47">
        <f t="shared" si="119"/>
        <v>0</v>
      </c>
      <c r="X675" s="47">
        <f t="shared" si="119"/>
        <v>81096099.999999911</v>
      </c>
      <c r="Y675" s="48">
        <f t="shared" si="112"/>
        <v>0.9642394101528291</v>
      </c>
      <c r="Z675" s="48">
        <f t="shared" si="113"/>
        <v>0.9642394101528291</v>
      </c>
      <c r="AA675" s="48">
        <f t="shared" si="114"/>
        <v>2.3429485978448954E-2</v>
      </c>
      <c r="AB675" s="48">
        <f t="shared" si="115"/>
        <v>0.98766889613127806</v>
      </c>
    </row>
    <row r="676" spans="1:28" s="17" customFormat="1" outlineLevel="2" collapsed="1" x14ac:dyDescent="0.35">
      <c r="A676" s="41"/>
      <c r="B676" s="41" t="s">
        <v>485</v>
      </c>
      <c r="C676" s="41"/>
      <c r="D676" s="41"/>
      <c r="E676" s="41"/>
      <c r="F676" s="41"/>
      <c r="G676" s="41"/>
      <c r="H676" s="41"/>
      <c r="I676" s="41"/>
      <c r="J676" s="42"/>
      <c r="K676" s="43">
        <f t="shared" ref="K676:X676" si="120">SUBTOTAL(9,K631:K674)</f>
        <v>221102841402</v>
      </c>
      <c r="L676" s="43">
        <f t="shared" si="120"/>
        <v>235882392920.94</v>
      </c>
      <c r="M676" s="43">
        <f t="shared" si="120"/>
        <v>3504216</v>
      </c>
      <c r="N676" s="43">
        <f t="shared" si="120"/>
        <v>0</v>
      </c>
      <c r="O676" s="43">
        <f t="shared" si="120"/>
        <v>235885897136.94</v>
      </c>
      <c r="P676" s="43">
        <f t="shared" si="120"/>
        <v>0</v>
      </c>
      <c r="Q676" s="43">
        <f t="shared" si="120"/>
        <v>2498401983.9599996</v>
      </c>
      <c r="R676" s="43">
        <f t="shared" si="120"/>
        <v>0</v>
      </c>
      <c r="S676" s="43">
        <f t="shared" si="120"/>
        <v>184380464874.33002</v>
      </c>
      <c r="T676" s="43">
        <f t="shared" si="120"/>
        <v>184380464874.33002</v>
      </c>
      <c r="U676" s="43">
        <f t="shared" si="120"/>
        <v>48952526062.649994</v>
      </c>
      <c r="V676" s="43">
        <f t="shared" si="120"/>
        <v>49003526062.649994</v>
      </c>
      <c r="W676" s="43">
        <f t="shared" si="120"/>
        <v>0</v>
      </c>
      <c r="X676" s="43">
        <f t="shared" si="120"/>
        <v>49007030278.649986</v>
      </c>
      <c r="Y676" s="44">
        <f t="shared" si="112"/>
        <v>0.78166268618501034</v>
      </c>
      <c r="Z676" s="44">
        <f t="shared" si="113"/>
        <v>0.78165107415171464</v>
      </c>
      <c r="AA676" s="44">
        <f t="shared" si="114"/>
        <v>1.059156996787133E-2</v>
      </c>
      <c r="AB676" s="44">
        <f t="shared" si="115"/>
        <v>0.792242644119586</v>
      </c>
    </row>
    <row r="677" spans="1:28" s="17" customFormat="1" hidden="1" outlineLevel="4" x14ac:dyDescent="0.35">
      <c r="A677" s="11" t="s">
        <v>292</v>
      </c>
      <c r="B677" s="11" t="s">
        <v>317</v>
      </c>
      <c r="C677" s="11" t="s">
        <v>28</v>
      </c>
      <c r="D677" s="11" t="s">
        <v>43</v>
      </c>
      <c r="E677" s="11" t="s">
        <v>31</v>
      </c>
      <c r="F677" s="11" t="s">
        <v>32</v>
      </c>
      <c r="G677" s="11" t="s">
        <v>44</v>
      </c>
      <c r="H677" s="11" t="s">
        <v>318</v>
      </c>
      <c r="I677" s="11" t="s">
        <v>28</v>
      </c>
      <c r="J677" s="19" t="s">
        <v>468</v>
      </c>
      <c r="K677" s="34">
        <v>0</v>
      </c>
      <c r="L677" s="34">
        <v>1280000000</v>
      </c>
      <c r="M677" s="34">
        <v>0</v>
      </c>
      <c r="N677" s="34">
        <v>0</v>
      </c>
      <c r="O677" s="34">
        <v>1280000000</v>
      </c>
      <c r="P677" s="34">
        <v>0</v>
      </c>
      <c r="Q677" s="34">
        <v>0</v>
      </c>
      <c r="R677" s="34">
        <v>0</v>
      </c>
      <c r="S677" s="34">
        <v>0</v>
      </c>
      <c r="T677" s="34">
        <v>0</v>
      </c>
      <c r="U677" s="34">
        <v>1280000000</v>
      </c>
      <c r="V677" s="34">
        <v>1280000000</v>
      </c>
      <c r="W677" s="34">
        <v>0</v>
      </c>
      <c r="X677" s="34">
        <v>1280000000</v>
      </c>
      <c r="Y677" s="12">
        <f t="shared" si="112"/>
        <v>0</v>
      </c>
      <c r="Z677" s="12">
        <f t="shared" si="113"/>
        <v>0</v>
      </c>
      <c r="AA677" s="12">
        <f t="shared" si="114"/>
        <v>0</v>
      </c>
      <c r="AB677" s="12">
        <f t="shared" si="115"/>
        <v>0</v>
      </c>
    </row>
    <row r="678" spans="1:28" s="17" customFormat="1" hidden="1" outlineLevel="4" x14ac:dyDescent="0.35">
      <c r="A678" s="11" t="s">
        <v>292</v>
      </c>
      <c r="B678" s="11" t="s">
        <v>317</v>
      </c>
      <c r="C678" s="11" t="s">
        <v>28</v>
      </c>
      <c r="D678" s="11" t="s">
        <v>43</v>
      </c>
      <c r="E678" s="11" t="s">
        <v>31</v>
      </c>
      <c r="F678" s="11" t="s">
        <v>41</v>
      </c>
      <c r="G678" s="11" t="s">
        <v>44</v>
      </c>
      <c r="H678" s="11" t="s">
        <v>318</v>
      </c>
      <c r="I678" s="11" t="s">
        <v>28</v>
      </c>
      <c r="J678" s="19" t="s">
        <v>45</v>
      </c>
      <c r="K678" s="34">
        <v>67713946864</v>
      </c>
      <c r="L678" s="34">
        <v>71092772233</v>
      </c>
      <c r="M678" s="34">
        <v>0</v>
      </c>
      <c r="N678" s="34">
        <v>0</v>
      </c>
      <c r="O678" s="34">
        <v>71092772233</v>
      </c>
      <c r="P678" s="34">
        <v>0</v>
      </c>
      <c r="Q678" s="34">
        <v>0</v>
      </c>
      <c r="R678" s="34">
        <v>0</v>
      </c>
      <c r="S678" s="34">
        <v>59426718627.150002</v>
      </c>
      <c r="T678" s="34">
        <v>59426718627.150002</v>
      </c>
      <c r="U678" s="34">
        <v>11666053605.85</v>
      </c>
      <c r="V678" s="34">
        <v>11666053605.85</v>
      </c>
      <c r="W678" s="34">
        <v>0</v>
      </c>
      <c r="X678" s="34">
        <v>11666053605.849998</v>
      </c>
      <c r="Y678" s="12">
        <f t="shared" si="112"/>
        <v>0.83590380232162587</v>
      </c>
      <c r="Z678" s="12">
        <f t="shared" si="113"/>
        <v>0.83590380232162587</v>
      </c>
      <c r="AA678" s="12">
        <f t="shared" si="114"/>
        <v>0</v>
      </c>
      <c r="AB678" s="12">
        <f t="shared" si="115"/>
        <v>0.83590380232162587</v>
      </c>
    </row>
    <row r="679" spans="1:28" s="17" customFormat="1" hidden="1" outlineLevel="4" x14ac:dyDescent="0.35">
      <c r="A679" s="11" t="s">
        <v>292</v>
      </c>
      <c r="B679" s="11" t="s">
        <v>317</v>
      </c>
      <c r="C679" s="11" t="s">
        <v>28</v>
      </c>
      <c r="D679" s="11" t="s">
        <v>46</v>
      </c>
      <c r="E679" s="11" t="s">
        <v>31</v>
      </c>
      <c r="F679" s="11" t="s">
        <v>41</v>
      </c>
      <c r="G679" s="11" t="s">
        <v>44</v>
      </c>
      <c r="H679" s="11" t="s">
        <v>318</v>
      </c>
      <c r="I679" s="11" t="s">
        <v>28</v>
      </c>
      <c r="J679" s="19" t="s">
        <v>47</v>
      </c>
      <c r="K679" s="34">
        <v>3501844710</v>
      </c>
      <c r="L679" s="34">
        <v>7109159349</v>
      </c>
      <c r="M679" s="34">
        <v>0</v>
      </c>
      <c r="N679" s="34">
        <v>0</v>
      </c>
      <c r="O679" s="34">
        <v>7109159349</v>
      </c>
      <c r="P679" s="34">
        <v>0</v>
      </c>
      <c r="Q679" s="34">
        <v>0</v>
      </c>
      <c r="R679" s="34">
        <v>0</v>
      </c>
      <c r="S679" s="34">
        <v>5216367690.1400003</v>
      </c>
      <c r="T679" s="34">
        <v>5216367690.1400003</v>
      </c>
      <c r="U679" s="34">
        <v>1892791658.8599999</v>
      </c>
      <c r="V679" s="34">
        <v>1892791658.8599999</v>
      </c>
      <c r="W679" s="34">
        <v>0</v>
      </c>
      <c r="X679" s="34">
        <v>1892791658.8599997</v>
      </c>
      <c r="Y679" s="12">
        <f t="shared" si="112"/>
        <v>0.73375309710475878</v>
      </c>
      <c r="Z679" s="12">
        <f t="shared" si="113"/>
        <v>0.73375309710475878</v>
      </c>
      <c r="AA679" s="12">
        <f t="shared" si="114"/>
        <v>0</v>
      </c>
      <c r="AB679" s="12">
        <f t="shared" si="115"/>
        <v>0.73375309710475878</v>
      </c>
    </row>
    <row r="680" spans="1:28" s="17" customFormat="1" hidden="1" outlineLevel="4" x14ac:dyDescent="0.35">
      <c r="A680" s="11" t="s">
        <v>292</v>
      </c>
      <c r="B680" s="11" t="s">
        <v>317</v>
      </c>
      <c r="C680" s="11" t="s">
        <v>28</v>
      </c>
      <c r="D680" s="11" t="s">
        <v>294</v>
      </c>
      <c r="E680" s="11" t="s">
        <v>31</v>
      </c>
      <c r="F680" s="11" t="s">
        <v>41</v>
      </c>
      <c r="G680" s="11" t="s">
        <v>44</v>
      </c>
      <c r="H680" s="11" t="s">
        <v>318</v>
      </c>
      <c r="I680" s="11" t="s">
        <v>28</v>
      </c>
      <c r="J680" s="19" t="s">
        <v>295</v>
      </c>
      <c r="K680" s="34">
        <v>7499041</v>
      </c>
      <c r="L680" s="34">
        <v>7499041</v>
      </c>
      <c r="M680" s="34">
        <v>0</v>
      </c>
      <c r="N680" s="34">
        <v>0</v>
      </c>
      <c r="O680" s="34">
        <v>7499041</v>
      </c>
      <c r="P680" s="34">
        <v>0</v>
      </c>
      <c r="Q680" s="34">
        <v>0</v>
      </c>
      <c r="R680" s="34">
        <v>0</v>
      </c>
      <c r="S680" s="34">
        <v>4693754.51</v>
      </c>
      <c r="T680" s="34">
        <v>4693754.51</v>
      </c>
      <c r="U680" s="34">
        <v>2805286.49</v>
      </c>
      <c r="V680" s="34">
        <v>2805286.49</v>
      </c>
      <c r="W680" s="34">
        <v>0</v>
      </c>
      <c r="X680" s="34">
        <v>2805286.49</v>
      </c>
      <c r="Y680" s="12">
        <f t="shared" si="112"/>
        <v>0.62591396819940037</v>
      </c>
      <c r="Z680" s="12">
        <f t="shared" si="113"/>
        <v>0.62591396819940037</v>
      </c>
      <c r="AA680" s="12">
        <f t="shared" si="114"/>
        <v>0</v>
      </c>
      <c r="AB680" s="12">
        <f t="shared" si="115"/>
        <v>0.62591396819940037</v>
      </c>
    </row>
    <row r="681" spans="1:28" s="17" customFormat="1" hidden="1" outlineLevel="4" x14ac:dyDescent="0.35">
      <c r="A681" s="11" t="s">
        <v>292</v>
      </c>
      <c r="B681" s="11" t="s">
        <v>317</v>
      </c>
      <c r="C681" s="11" t="s">
        <v>28</v>
      </c>
      <c r="D681" s="11" t="s">
        <v>296</v>
      </c>
      <c r="E681" s="11" t="s">
        <v>31</v>
      </c>
      <c r="F681" s="11" t="s">
        <v>41</v>
      </c>
      <c r="G681" s="11" t="s">
        <v>44</v>
      </c>
      <c r="H681" s="11" t="s">
        <v>318</v>
      </c>
      <c r="I681" s="11" t="s">
        <v>28</v>
      </c>
      <c r="J681" s="19" t="s">
        <v>297</v>
      </c>
      <c r="K681" s="34">
        <v>25529457</v>
      </c>
      <c r="L681" s="34">
        <v>73741383</v>
      </c>
      <c r="M681" s="34">
        <v>0</v>
      </c>
      <c r="N681" s="34">
        <v>0</v>
      </c>
      <c r="O681" s="34">
        <v>73741383</v>
      </c>
      <c r="P681" s="34">
        <v>0</v>
      </c>
      <c r="Q681" s="34">
        <v>59186069.329999998</v>
      </c>
      <c r="R681" s="34">
        <v>0</v>
      </c>
      <c r="S681" s="34">
        <v>14555313.67</v>
      </c>
      <c r="T681" s="34">
        <v>14555313.67</v>
      </c>
      <c r="U681" s="34">
        <v>0</v>
      </c>
      <c r="V681" s="34">
        <v>0</v>
      </c>
      <c r="W681" s="34">
        <v>0</v>
      </c>
      <c r="X681" s="34">
        <v>0</v>
      </c>
      <c r="Y681" s="12">
        <f t="shared" si="112"/>
        <v>0.19738324774841828</v>
      </c>
      <c r="Z681" s="12">
        <f t="shared" si="113"/>
        <v>0.19738324774841828</v>
      </c>
      <c r="AA681" s="12">
        <f t="shared" si="114"/>
        <v>0.80261675225158169</v>
      </c>
      <c r="AB681" s="12">
        <f t="shared" si="115"/>
        <v>1</v>
      </c>
    </row>
    <row r="682" spans="1:28" s="17" customFormat="1" hidden="1" outlineLevel="4" x14ac:dyDescent="0.35">
      <c r="A682" s="11" t="s">
        <v>292</v>
      </c>
      <c r="B682" s="11" t="s">
        <v>317</v>
      </c>
      <c r="C682" s="11" t="s">
        <v>28</v>
      </c>
      <c r="D682" s="11" t="s">
        <v>52</v>
      </c>
      <c r="E682" s="11" t="s">
        <v>31</v>
      </c>
      <c r="F682" s="11" t="s">
        <v>41</v>
      </c>
      <c r="G682" s="11" t="s">
        <v>44</v>
      </c>
      <c r="H682" s="11" t="s">
        <v>318</v>
      </c>
      <c r="I682" s="11" t="s">
        <v>28</v>
      </c>
      <c r="J682" s="19" t="s">
        <v>53</v>
      </c>
      <c r="K682" s="34">
        <v>17601202734</v>
      </c>
      <c r="L682" s="34">
        <v>18200865358</v>
      </c>
      <c r="M682" s="34">
        <v>0</v>
      </c>
      <c r="N682" s="34">
        <v>0</v>
      </c>
      <c r="O682" s="34">
        <v>18200865358</v>
      </c>
      <c r="P682" s="34">
        <v>0</v>
      </c>
      <c r="Q682" s="34">
        <v>0</v>
      </c>
      <c r="R682" s="34">
        <v>0</v>
      </c>
      <c r="S682" s="34">
        <v>14987341744.16</v>
      </c>
      <c r="T682" s="34">
        <v>14987341744.16</v>
      </c>
      <c r="U682" s="34">
        <v>3213523613.8400002</v>
      </c>
      <c r="V682" s="34">
        <v>3213523613.8400002</v>
      </c>
      <c r="W682" s="34">
        <v>0</v>
      </c>
      <c r="X682" s="34">
        <v>3213523613.8400002</v>
      </c>
      <c r="Y682" s="12">
        <f t="shared" si="112"/>
        <v>0.8234411633385591</v>
      </c>
      <c r="Z682" s="12">
        <f t="shared" si="113"/>
        <v>0.8234411633385591</v>
      </c>
      <c r="AA682" s="12">
        <f t="shared" si="114"/>
        <v>0</v>
      </c>
      <c r="AB682" s="12">
        <f t="shared" si="115"/>
        <v>0.8234411633385591</v>
      </c>
    </row>
    <row r="683" spans="1:28" s="17" customFormat="1" hidden="1" outlineLevel="4" x14ac:dyDescent="0.35">
      <c r="A683" s="11" t="s">
        <v>292</v>
      </c>
      <c r="B683" s="11" t="s">
        <v>317</v>
      </c>
      <c r="C683" s="11" t="s">
        <v>28</v>
      </c>
      <c r="D683" s="11" t="s">
        <v>54</v>
      </c>
      <c r="E683" s="11" t="s">
        <v>31</v>
      </c>
      <c r="F683" s="11" t="s">
        <v>41</v>
      </c>
      <c r="G683" s="11" t="s">
        <v>44</v>
      </c>
      <c r="H683" s="11" t="s">
        <v>318</v>
      </c>
      <c r="I683" s="11" t="s">
        <v>28</v>
      </c>
      <c r="J683" s="19" t="s">
        <v>55</v>
      </c>
      <c r="K683" s="34">
        <v>803742865</v>
      </c>
      <c r="L683" s="34">
        <v>742695837</v>
      </c>
      <c r="M683" s="34">
        <v>0</v>
      </c>
      <c r="N683" s="34">
        <v>0</v>
      </c>
      <c r="O683" s="34">
        <v>742695837</v>
      </c>
      <c r="P683" s="34">
        <v>0</v>
      </c>
      <c r="Q683" s="34">
        <v>0</v>
      </c>
      <c r="R683" s="34">
        <v>0</v>
      </c>
      <c r="S683" s="34">
        <v>610667363.92999995</v>
      </c>
      <c r="T683" s="34">
        <v>610667363.92999995</v>
      </c>
      <c r="U683" s="34">
        <v>132028473.06999999</v>
      </c>
      <c r="V683" s="34">
        <v>132028473.06999999</v>
      </c>
      <c r="W683" s="34">
        <v>0</v>
      </c>
      <c r="X683" s="34">
        <v>132028473.07000005</v>
      </c>
      <c r="Y683" s="12">
        <f t="shared" si="112"/>
        <v>0.82223076191821975</v>
      </c>
      <c r="Z683" s="12">
        <f t="shared" si="113"/>
        <v>0.82223076191821975</v>
      </c>
      <c r="AA683" s="12">
        <f t="shared" si="114"/>
        <v>0</v>
      </c>
      <c r="AB683" s="12">
        <f t="shared" si="115"/>
        <v>0.82223076191821975</v>
      </c>
    </row>
    <row r="684" spans="1:28" s="17" customFormat="1" hidden="1" outlineLevel="4" x14ac:dyDescent="0.35">
      <c r="A684" s="11" t="s">
        <v>292</v>
      </c>
      <c r="B684" s="11" t="s">
        <v>317</v>
      </c>
      <c r="C684" s="11" t="s">
        <v>28</v>
      </c>
      <c r="D684" s="11" t="s">
        <v>56</v>
      </c>
      <c r="E684" s="11" t="s">
        <v>31</v>
      </c>
      <c r="F684" s="11" t="s">
        <v>32</v>
      </c>
      <c r="G684" s="11" t="s">
        <v>44</v>
      </c>
      <c r="H684" s="11" t="s">
        <v>318</v>
      </c>
      <c r="I684" s="11" t="s">
        <v>28</v>
      </c>
      <c r="J684" s="19" t="s">
        <v>465</v>
      </c>
      <c r="K684" s="34">
        <v>0</v>
      </c>
      <c r="L684" s="34">
        <v>6525584222</v>
      </c>
      <c r="M684" s="34">
        <v>0</v>
      </c>
      <c r="N684" s="34">
        <v>0</v>
      </c>
      <c r="O684" s="34">
        <v>6525584222</v>
      </c>
      <c r="P684" s="34">
        <v>0</v>
      </c>
      <c r="Q684" s="34">
        <v>0</v>
      </c>
      <c r="R684" s="34">
        <v>0</v>
      </c>
      <c r="S684" s="34">
        <v>0</v>
      </c>
      <c r="T684" s="34">
        <v>0</v>
      </c>
      <c r="U684" s="34">
        <v>6525584222</v>
      </c>
      <c r="V684" s="34">
        <v>6525584222</v>
      </c>
      <c r="W684" s="34">
        <v>0</v>
      </c>
      <c r="X684" s="34">
        <v>6525584222</v>
      </c>
      <c r="Y684" s="12">
        <f t="shared" si="112"/>
        <v>0</v>
      </c>
      <c r="Z684" s="12">
        <f t="shared" si="113"/>
        <v>0</v>
      </c>
      <c r="AA684" s="12">
        <f t="shared" si="114"/>
        <v>0</v>
      </c>
      <c r="AB684" s="12">
        <f t="shared" si="115"/>
        <v>0</v>
      </c>
    </row>
    <row r="685" spans="1:28" s="17" customFormat="1" hidden="1" outlineLevel="4" x14ac:dyDescent="0.35">
      <c r="A685" s="11" t="s">
        <v>292</v>
      </c>
      <c r="B685" s="11" t="s">
        <v>317</v>
      </c>
      <c r="C685" s="11" t="s">
        <v>28</v>
      </c>
      <c r="D685" s="11" t="s">
        <v>56</v>
      </c>
      <c r="E685" s="11" t="s">
        <v>31</v>
      </c>
      <c r="F685" s="11" t="s">
        <v>41</v>
      </c>
      <c r="G685" s="11" t="s">
        <v>44</v>
      </c>
      <c r="H685" s="11" t="s">
        <v>318</v>
      </c>
      <c r="I685" s="11" t="s">
        <v>28</v>
      </c>
      <c r="J685" s="19" t="s">
        <v>57</v>
      </c>
      <c r="K685" s="34">
        <v>9710819839</v>
      </c>
      <c r="L685" s="34">
        <v>4239359467.0999999</v>
      </c>
      <c r="M685" s="34">
        <v>0</v>
      </c>
      <c r="N685" s="34">
        <v>0</v>
      </c>
      <c r="O685" s="34">
        <v>4239359467.0999999</v>
      </c>
      <c r="P685" s="34">
        <v>0</v>
      </c>
      <c r="Q685" s="34">
        <v>0</v>
      </c>
      <c r="R685" s="34">
        <v>0</v>
      </c>
      <c r="S685" s="34">
        <v>193876515.71000001</v>
      </c>
      <c r="T685" s="34">
        <v>193876515.71000001</v>
      </c>
      <c r="U685" s="34">
        <v>4045482951.3899999</v>
      </c>
      <c r="V685" s="34">
        <v>4045482951.3899999</v>
      </c>
      <c r="W685" s="34">
        <v>0</v>
      </c>
      <c r="X685" s="34">
        <v>4045482951.3899999</v>
      </c>
      <c r="Y685" s="12">
        <f t="shared" si="112"/>
        <v>4.5732502094856388E-2</v>
      </c>
      <c r="Z685" s="12">
        <f t="shared" si="113"/>
        <v>4.5732502094856388E-2</v>
      </c>
      <c r="AA685" s="12">
        <f t="shared" si="114"/>
        <v>0</v>
      </c>
      <c r="AB685" s="12">
        <f t="shared" si="115"/>
        <v>4.5732502094856388E-2</v>
      </c>
    </row>
    <row r="686" spans="1:28" s="17" customFormat="1" hidden="1" outlineLevel="4" x14ac:dyDescent="0.35">
      <c r="A686" s="11" t="s">
        <v>292</v>
      </c>
      <c r="B686" s="11" t="s">
        <v>317</v>
      </c>
      <c r="C686" s="11" t="s">
        <v>28</v>
      </c>
      <c r="D686" s="11" t="s">
        <v>58</v>
      </c>
      <c r="E686" s="11" t="s">
        <v>31</v>
      </c>
      <c r="F686" s="11" t="s">
        <v>32</v>
      </c>
      <c r="G686" s="11" t="s">
        <v>44</v>
      </c>
      <c r="H686" s="11" t="s">
        <v>318</v>
      </c>
      <c r="I686" s="11" t="s">
        <v>28</v>
      </c>
      <c r="J686" s="19" t="s">
        <v>466</v>
      </c>
      <c r="K686" s="34">
        <v>0</v>
      </c>
      <c r="L686" s="34">
        <v>15000000</v>
      </c>
      <c r="M686" s="34">
        <v>0</v>
      </c>
      <c r="N686" s="34">
        <v>0</v>
      </c>
      <c r="O686" s="34">
        <v>15000000</v>
      </c>
      <c r="P686" s="34">
        <v>0</v>
      </c>
      <c r="Q686" s="34">
        <v>0</v>
      </c>
      <c r="R686" s="34">
        <v>0</v>
      </c>
      <c r="S686" s="34">
        <v>0</v>
      </c>
      <c r="T686" s="34">
        <v>0</v>
      </c>
      <c r="U686" s="34">
        <v>15000000</v>
      </c>
      <c r="V686" s="34">
        <v>15000000</v>
      </c>
      <c r="W686" s="34">
        <v>0</v>
      </c>
      <c r="X686" s="34">
        <v>15000000</v>
      </c>
      <c r="Y686" s="12">
        <f t="shared" si="112"/>
        <v>0</v>
      </c>
      <c r="Z686" s="12">
        <f t="shared" si="113"/>
        <v>0</v>
      </c>
      <c r="AA686" s="12">
        <f t="shared" si="114"/>
        <v>0</v>
      </c>
      <c r="AB686" s="12">
        <f t="shared" si="115"/>
        <v>0</v>
      </c>
    </row>
    <row r="687" spans="1:28" s="17" customFormat="1" hidden="1" outlineLevel="4" x14ac:dyDescent="0.35">
      <c r="A687" s="11" t="s">
        <v>292</v>
      </c>
      <c r="B687" s="11" t="s">
        <v>317</v>
      </c>
      <c r="C687" s="11" t="s">
        <v>28</v>
      </c>
      <c r="D687" s="11" t="s">
        <v>58</v>
      </c>
      <c r="E687" s="11" t="s">
        <v>31</v>
      </c>
      <c r="F687" s="11" t="s">
        <v>41</v>
      </c>
      <c r="G687" s="11" t="s">
        <v>44</v>
      </c>
      <c r="H687" s="11" t="s">
        <v>318</v>
      </c>
      <c r="I687" s="11" t="s">
        <v>28</v>
      </c>
      <c r="J687" s="19" t="s">
        <v>59</v>
      </c>
      <c r="K687" s="34">
        <v>8627459091</v>
      </c>
      <c r="L687" s="34">
        <v>9285427271</v>
      </c>
      <c r="M687" s="34">
        <v>0</v>
      </c>
      <c r="N687" s="34">
        <v>0</v>
      </c>
      <c r="O687" s="34">
        <v>9285427271</v>
      </c>
      <c r="P687" s="34">
        <v>0</v>
      </c>
      <c r="Q687" s="34">
        <v>1449909.73</v>
      </c>
      <c r="R687" s="34">
        <v>0</v>
      </c>
      <c r="S687" s="34">
        <v>9196064338.9699993</v>
      </c>
      <c r="T687" s="34">
        <v>9196064338.9699993</v>
      </c>
      <c r="U687" s="34">
        <v>87913022.299999997</v>
      </c>
      <c r="V687" s="34">
        <v>87913022.299999997</v>
      </c>
      <c r="W687" s="34">
        <v>0</v>
      </c>
      <c r="X687" s="34">
        <v>87913022.300000682</v>
      </c>
      <c r="Y687" s="12">
        <f t="shared" si="112"/>
        <v>0.99037600215672394</v>
      </c>
      <c r="Z687" s="12">
        <f t="shared" si="113"/>
        <v>0.99037600215672394</v>
      </c>
      <c r="AA687" s="12">
        <f t="shared" si="114"/>
        <v>1.5614895122040528E-4</v>
      </c>
      <c r="AB687" s="12">
        <f t="shared" si="115"/>
        <v>0.99053215110794435</v>
      </c>
    </row>
    <row r="688" spans="1:28" s="17" customFormat="1" hidden="1" outlineLevel="4" x14ac:dyDescent="0.35">
      <c r="A688" s="11" t="s">
        <v>292</v>
      </c>
      <c r="B688" s="11" t="s">
        <v>317</v>
      </c>
      <c r="C688" s="11" t="s">
        <v>28</v>
      </c>
      <c r="D688" s="11" t="s">
        <v>60</v>
      </c>
      <c r="E688" s="11" t="s">
        <v>31</v>
      </c>
      <c r="F688" s="11" t="s">
        <v>32</v>
      </c>
      <c r="G688" s="11" t="s">
        <v>44</v>
      </c>
      <c r="H688" s="11" t="s">
        <v>318</v>
      </c>
      <c r="I688" s="11" t="s">
        <v>28</v>
      </c>
      <c r="J688" s="19" t="s">
        <v>467</v>
      </c>
      <c r="K688" s="34">
        <v>0</v>
      </c>
      <c r="L688" s="34">
        <v>93000000</v>
      </c>
      <c r="M688" s="34">
        <v>0</v>
      </c>
      <c r="N688" s="34">
        <v>0</v>
      </c>
      <c r="O688" s="34">
        <v>93000000</v>
      </c>
      <c r="P688" s="34">
        <v>0</v>
      </c>
      <c r="Q688" s="34">
        <v>0</v>
      </c>
      <c r="R688" s="34">
        <v>0</v>
      </c>
      <c r="S688" s="34">
        <v>0</v>
      </c>
      <c r="T688" s="34">
        <v>0</v>
      </c>
      <c r="U688" s="34">
        <v>93000000</v>
      </c>
      <c r="V688" s="34">
        <v>93000000</v>
      </c>
      <c r="W688" s="34">
        <v>0</v>
      </c>
      <c r="X688" s="34">
        <v>93000000</v>
      </c>
      <c r="Y688" s="12">
        <f t="shared" si="112"/>
        <v>0</v>
      </c>
      <c r="Z688" s="12">
        <f t="shared" si="113"/>
        <v>0</v>
      </c>
      <c r="AA688" s="12">
        <f t="shared" si="114"/>
        <v>0</v>
      </c>
      <c r="AB688" s="12">
        <f t="shared" si="115"/>
        <v>0</v>
      </c>
    </row>
    <row r="689" spans="1:28" s="17" customFormat="1" hidden="1" outlineLevel="4" x14ac:dyDescent="0.35">
      <c r="A689" s="11" t="s">
        <v>292</v>
      </c>
      <c r="B689" s="11" t="s">
        <v>317</v>
      </c>
      <c r="C689" s="11" t="s">
        <v>28</v>
      </c>
      <c r="D689" s="11" t="s">
        <v>60</v>
      </c>
      <c r="E689" s="11" t="s">
        <v>31</v>
      </c>
      <c r="F689" s="11" t="s">
        <v>41</v>
      </c>
      <c r="G689" s="11" t="s">
        <v>44</v>
      </c>
      <c r="H689" s="11" t="s">
        <v>318</v>
      </c>
      <c r="I689" s="11" t="s">
        <v>28</v>
      </c>
      <c r="J689" s="19" t="s">
        <v>61</v>
      </c>
      <c r="K689" s="34">
        <v>18177153935</v>
      </c>
      <c r="L689" s="34">
        <v>20945461004</v>
      </c>
      <c r="M689" s="34">
        <v>0</v>
      </c>
      <c r="N689" s="34">
        <v>0</v>
      </c>
      <c r="O689" s="34">
        <v>20945461004</v>
      </c>
      <c r="P689" s="34">
        <v>0</v>
      </c>
      <c r="Q689" s="34">
        <v>0</v>
      </c>
      <c r="R689" s="34">
        <v>0</v>
      </c>
      <c r="S689" s="34">
        <v>16817812401.58</v>
      </c>
      <c r="T689" s="34">
        <v>16817812401.58</v>
      </c>
      <c r="U689" s="34">
        <v>4127648602.4200001</v>
      </c>
      <c r="V689" s="34">
        <v>4127648602.4200001</v>
      </c>
      <c r="W689" s="34">
        <v>0</v>
      </c>
      <c r="X689" s="34">
        <v>4127648602.4200001</v>
      </c>
      <c r="Y689" s="12">
        <f t="shared" si="112"/>
        <v>0.8029335042264415</v>
      </c>
      <c r="Z689" s="12">
        <f t="shared" si="113"/>
        <v>0.8029335042264415</v>
      </c>
      <c r="AA689" s="12">
        <f t="shared" si="114"/>
        <v>0</v>
      </c>
      <c r="AB689" s="12">
        <f t="shared" si="115"/>
        <v>0.8029335042264415</v>
      </c>
    </row>
    <row r="690" spans="1:28" s="17" customFormat="1" ht="87" hidden="1" outlineLevel="4" x14ac:dyDescent="0.35">
      <c r="A690" s="11" t="s">
        <v>292</v>
      </c>
      <c r="B690" s="11" t="s">
        <v>317</v>
      </c>
      <c r="C690" s="11" t="s">
        <v>28</v>
      </c>
      <c r="D690" s="11" t="s">
        <v>62</v>
      </c>
      <c r="E690" s="11" t="s">
        <v>63</v>
      </c>
      <c r="F690" s="11" t="s">
        <v>32</v>
      </c>
      <c r="G690" s="11" t="s">
        <v>64</v>
      </c>
      <c r="H690" s="11" t="s">
        <v>318</v>
      </c>
      <c r="I690" s="11" t="s">
        <v>28</v>
      </c>
      <c r="J690" s="19" t="s">
        <v>323</v>
      </c>
      <c r="K690" s="34">
        <v>9927030290</v>
      </c>
      <c r="L690" s="34">
        <v>10793830400.92</v>
      </c>
      <c r="M690" s="34">
        <v>0</v>
      </c>
      <c r="N690" s="34">
        <v>63311908</v>
      </c>
      <c r="O690" s="34">
        <v>10793830400.92</v>
      </c>
      <c r="P690" s="34">
        <v>0</v>
      </c>
      <c r="Q690" s="34">
        <v>248222139.02000001</v>
      </c>
      <c r="R690" s="34">
        <v>0</v>
      </c>
      <c r="S690" s="34">
        <v>9756755450</v>
      </c>
      <c r="T690" s="34">
        <v>9756755450</v>
      </c>
      <c r="U690" s="34">
        <v>788852811.89999998</v>
      </c>
      <c r="V690" s="34">
        <v>788852811.89999998</v>
      </c>
      <c r="W690" s="34">
        <v>0</v>
      </c>
      <c r="X690" s="34">
        <v>788852811.9000001</v>
      </c>
      <c r="Y690" s="12">
        <f t="shared" si="112"/>
        <v>0.90391965480283942</v>
      </c>
      <c r="Z690" s="12">
        <f t="shared" si="113"/>
        <v>0.90391965480283942</v>
      </c>
      <c r="AA690" s="12">
        <f t="shared" si="114"/>
        <v>2.2996668448565124E-2</v>
      </c>
      <c r="AB690" s="12">
        <f t="shared" si="115"/>
        <v>0.92691632325140449</v>
      </c>
    </row>
    <row r="691" spans="1:28" s="17" customFormat="1" ht="29" hidden="1" outlineLevel="4" x14ac:dyDescent="0.35">
      <c r="A691" s="11" t="s">
        <v>292</v>
      </c>
      <c r="B691" s="11" t="s">
        <v>317</v>
      </c>
      <c r="C691" s="11" t="s">
        <v>28</v>
      </c>
      <c r="D691" s="11" t="s">
        <v>62</v>
      </c>
      <c r="E691" s="11" t="s">
        <v>63</v>
      </c>
      <c r="F691" s="11" t="s">
        <v>41</v>
      </c>
      <c r="G691" s="11" t="s">
        <v>64</v>
      </c>
      <c r="H691" s="11" t="s">
        <v>318</v>
      </c>
      <c r="I691" s="11" t="s">
        <v>28</v>
      </c>
      <c r="J691" s="19" t="s">
        <v>470</v>
      </c>
      <c r="K691" s="34">
        <v>0</v>
      </c>
      <c r="L691" s="34">
        <v>970439451</v>
      </c>
      <c r="M691" s="34">
        <v>0</v>
      </c>
      <c r="N691" s="34">
        <v>0</v>
      </c>
      <c r="O691" s="34">
        <v>970439451</v>
      </c>
      <c r="P691" s="34">
        <v>0</v>
      </c>
      <c r="Q691" s="34">
        <v>0</v>
      </c>
      <c r="R691" s="34">
        <v>0</v>
      </c>
      <c r="S691" s="34">
        <v>0</v>
      </c>
      <c r="T691" s="34">
        <v>0</v>
      </c>
      <c r="U691" s="34">
        <v>970439451</v>
      </c>
      <c r="V691" s="34">
        <v>970439451</v>
      </c>
      <c r="W691" s="34">
        <v>0</v>
      </c>
      <c r="X691" s="34">
        <v>970439451</v>
      </c>
      <c r="Y691" s="12">
        <f t="shared" si="112"/>
        <v>0</v>
      </c>
      <c r="Z691" s="12">
        <f t="shared" si="113"/>
        <v>0</v>
      </c>
      <c r="AA691" s="12">
        <f t="shared" si="114"/>
        <v>0</v>
      </c>
      <c r="AB691" s="12">
        <f t="shared" si="115"/>
        <v>0</v>
      </c>
    </row>
    <row r="692" spans="1:28" s="17" customFormat="1" ht="43.5" hidden="1" outlineLevel="4" x14ac:dyDescent="0.35">
      <c r="A692" s="11" t="s">
        <v>292</v>
      </c>
      <c r="B692" s="11" t="s">
        <v>317</v>
      </c>
      <c r="C692" s="11" t="s">
        <v>28</v>
      </c>
      <c r="D692" s="11" t="s">
        <v>65</v>
      </c>
      <c r="E692" s="11" t="s">
        <v>63</v>
      </c>
      <c r="F692" s="11" t="s">
        <v>32</v>
      </c>
      <c r="G692" s="11" t="s">
        <v>64</v>
      </c>
      <c r="H692" s="11" t="s">
        <v>318</v>
      </c>
      <c r="I692" s="11" t="s">
        <v>28</v>
      </c>
      <c r="J692" s="19" t="s">
        <v>324</v>
      </c>
      <c r="K692" s="34">
        <v>546306076</v>
      </c>
      <c r="L692" s="34">
        <v>584564405.26999998</v>
      </c>
      <c r="M692" s="34">
        <v>3797824</v>
      </c>
      <c r="N692" s="34">
        <v>0</v>
      </c>
      <c r="O692" s="34">
        <v>588362229.26999998</v>
      </c>
      <c r="P692" s="34">
        <v>0</v>
      </c>
      <c r="Q692" s="34">
        <v>23953396.539999999</v>
      </c>
      <c r="R692" s="34">
        <v>0</v>
      </c>
      <c r="S692" s="34">
        <v>527512010</v>
      </c>
      <c r="T692" s="34">
        <v>527512010</v>
      </c>
      <c r="U692" s="34">
        <v>33098998.73</v>
      </c>
      <c r="V692" s="34">
        <v>33098998.73</v>
      </c>
      <c r="W692" s="34">
        <v>0</v>
      </c>
      <c r="X692" s="34">
        <v>36896822.729999982</v>
      </c>
      <c r="Y692" s="12">
        <f t="shared" si="112"/>
        <v>0.90240186580698756</v>
      </c>
      <c r="Z692" s="12">
        <f t="shared" si="113"/>
        <v>0.89657694487714001</v>
      </c>
      <c r="AA692" s="12">
        <f t="shared" si="114"/>
        <v>4.0711988887729506E-2</v>
      </c>
      <c r="AB692" s="12">
        <f t="shared" si="115"/>
        <v>0.93728893376486955</v>
      </c>
    </row>
    <row r="693" spans="1:28" s="17" customFormat="1" ht="29" hidden="1" outlineLevel="4" x14ac:dyDescent="0.35">
      <c r="A693" s="11" t="s">
        <v>292</v>
      </c>
      <c r="B693" s="11" t="s">
        <v>317</v>
      </c>
      <c r="C693" s="11" t="s">
        <v>28</v>
      </c>
      <c r="D693" s="11" t="s">
        <v>65</v>
      </c>
      <c r="E693" s="11" t="s">
        <v>63</v>
      </c>
      <c r="F693" s="11" t="s">
        <v>41</v>
      </c>
      <c r="G693" s="11" t="s">
        <v>64</v>
      </c>
      <c r="H693" s="11" t="s">
        <v>318</v>
      </c>
      <c r="I693" s="11" t="s">
        <v>28</v>
      </c>
      <c r="J693" s="19" t="s">
        <v>471</v>
      </c>
      <c r="K693" s="34">
        <v>0</v>
      </c>
      <c r="L693" s="34">
        <v>51521724</v>
      </c>
      <c r="M693" s="34">
        <v>0</v>
      </c>
      <c r="N693" s="34">
        <v>0</v>
      </c>
      <c r="O693" s="34">
        <v>51521724</v>
      </c>
      <c r="P693" s="34">
        <v>0</v>
      </c>
      <c r="Q693" s="34">
        <v>0</v>
      </c>
      <c r="R693" s="34">
        <v>0</v>
      </c>
      <c r="S693" s="34">
        <v>0</v>
      </c>
      <c r="T693" s="34">
        <v>0</v>
      </c>
      <c r="U693" s="34">
        <v>51521724</v>
      </c>
      <c r="V693" s="34">
        <v>51521724</v>
      </c>
      <c r="W693" s="34">
        <v>0</v>
      </c>
      <c r="X693" s="34">
        <v>51521724</v>
      </c>
      <c r="Y693" s="12">
        <f t="shared" si="112"/>
        <v>0</v>
      </c>
      <c r="Z693" s="12">
        <f t="shared" si="113"/>
        <v>0</v>
      </c>
      <c r="AA693" s="12">
        <f t="shared" si="114"/>
        <v>0</v>
      </c>
      <c r="AB693" s="12">
        <f t="shared" si="115"/>
        <v>0</v>
      </c>
    </row>
    <row r="694" spans="1:28" s="17" customFormat="1" ht="87" hidden="1" outlineLevel="4" x14ac:dyDescent="0.35">
      <c r="A694" s="11" t="s">
        <v>292</v>
      </c>
      <c r="B694" s="11" t="s">
        <v>317</v>
      </c>
      <c r="C694" s="11" t="s">
        <v>28</v>
      </c>
      <c r="D694" s="11" t="s">
        <v>66</v>
      </c>
      <c r="E694" s="11" t="s">
        <v>63</v>
      </c>
      <c r="F694" s="11" t="s">
        <v>32</v>
      </c>
      <c r="G694" s="11" t="s">
        <v>64</v>
      </c>
      <c r="H694" s="11" t="s">
        <v>318</v>
      </c>
      <c r="I694" s="11" t="s">
        <v>28</v>
      </c>
      <c r="J694" s="19" t="s">
        <v>325</v>
      </c>
      <c r="K694" s="34">
        <v>356872124</v>
      </c>
      <c r="L694" s="34">
        <v>356985331.29000002</v>
      </c>
      <c r="M694" s="34">
        <v>-27000000</v>
      </c>
      <c r="N694" s="34">
        <v>0</v>
      </c>
      <c r="O694" s="34">
        <v>329985331.29000002</v>
      </c>
      <c r="P694" s="34">
        <v>0</v>
      </c>
      <c r="Q694" s="34">
        <v>96559969.290000007</v>
      </c>
      <c r="R694" s="34">
        <v>0</v>
      </c>
      <c r="S694" s="34">
        <v>233425362</v>
      </c>
      <c r="T694" s="34">
        <v>233425362</v>
      </c>
      <c r="U694" s="34">
        <v>0</v>
      </c>
      <c r="V694" s="34">
        <v>27000000</v>
      </c>
      <c r="W694" s="34">
        <v>0</v>
      </c>
      <c r="X694" s="34">
        <v>0</v>
      </c>
      <c r="Y694" s="12">
        <f t="shared" si="112"/>
        <v>0.65387942175801883</v>
      </c>
      <c r="Z694" s="12">
        <f t="shared" si="113"/>
        <v>0.70738102535491032</v>
      </c>
      <c r="AA694" s="12">
        <f t="shared" si="114"/>
        <v>0.29261897464508957</v>
      </c>
      <c r="AB694" s="12">
        <f t="shared" si="115"/>
        <v>0.99999999999999989</v>
      </c>
    </row>
    <row r="695" spans="1:28" s="17" customFormat="1" ht="58" hidden="1" outlineLevel="4" x14ac:dyDescent="0.35">
      <c r="A695" s="11" t="s">
        <v>292</v>
      </c>
      <c r="B695" s="11" t="s">
        <v>317</v>
      </c>
      <c r="C695" s="11" t="s">
        <v>28</v>
      </c>
      <c r="D695" s="11" t="s">
        <v>67</v>
      </c>
      <c r="E695" s="11" t="s">
        <v>63</v>
      </c>
      <c r="F695" s="11" t="s">
        <v>32</v>
      </c>
      <c r="G695" s="11" t="s">
        <v>64</v>
      </c>
      <c r="H695" s="11" t="s">
        <v>318</v>
      </c>
      <c r="I695" s="11" t="s">
        <v>28</v>
      </c>
      <c r="J695" s="19" t="s">
        <v>326</v>
      </c>
      <c r="K695" s="34">
        <v>3277836422</v>
      </c>
      <c r="L695" s="34">
        <v>3501387702.2399998</v>
      </c>
      <c r="M695" s="34">
        <v>13485589</v>
      </c>
      <c r="N695" s="34">
        <v>0</v>
      </c>
      <c r="O695" s="34">
        <v>3514873291.2399998</v>
      </c>
      <c r="P695" s="34">
        <v>0</v>
      </c>
      <c r="Q695" s="34">
        <v>145114236.86000001</v>
      </c>
      <c r="R695" s="34">
        <v>0</v>
      </c>
      <c r="S695" s="34">
        <v>3161677441</v>
      </c>
      <c r="T695" s="34">
        <v>3161677441</v>
      </c>
      <c r="U695" s="34">
        <v>194596024.38</v>
      </c>
      <c r="V695" s="34">
        <v>194596024.38</v>
      </c>
      <c r="W695" s="34">
        <v>0</v>
      </c>
      <c r="X695" s="34">
        <v>208081613.37999976</v>
      </c>
      <c r="Y695" s="12">
        <f t="shared" si="112"/>
        <v>0.90297839310320549</v>
      </c>
      <c r="Z695" s="12">
        <f t="shared" si="113"/>
        <v>0.89951391672631331</v>
      </c>
      <c r="AA695" s="12">
        <f t="shared" si="114"/>
        <v>4.1285766181575687E-2</v>
      </c>
      <c r="AB695" s="12">
        <f t="shared" si="115"/>
        <v>0.94079968290788896</v>
      </c>
    </row>
    <row r="696" spans="1:28" s="17" customFormat="1" ht="29" hidden="1" outlineLevel="4" x14ac:dyDescent="0.35">
      <c r="A696" s="11" t="s">
        <v>292</v>
      </c>
      <c r="B696" s="11" t="s">
        <v>317</v>
      </c>
      <c r="C696" s="11" t="s">
        <v>28</v>
      </c>
      <c r="D696" s="11" t="s">
        <v>67</v>
      </c>
      <c r="E696" s="11" t="s">
        <v>63</v>
      </c>
      <c r="F696" s="11" t="s">
        <v>41</v>
      </c>
      <c r="G696" s="11" t="s">
        <v>64</v>
      </c>
      <c r="H696" s="11" t="s">
        <v>318</v>
      </c>
      <c r="I696" s="11" t="s">
        <v>28</v>
      </c>
      <c r="J696" s="19" t="s">
        <v>470</v>
      </c>
      <c r="K696" s="34">
        <v>0</v>
      </c>
      <c r="L696" s="34">
        <v>313955422</v>
      </c>
      <c r="M696" s="34">
        <v>0</v>
      </c>
      <c r="N696" s="34">
        <v>0</v>
      </c>
      <c r="O696" s="34">
        <v>313955422</v>
      </c>
      <c r="P696" s="34">
        <v>0</v>
      </c>
      <c r="Q696" s="34">
        <v>0</v>
      </c>
      <c r="R696" s="34">
        <v>0</v>
      </c>
      <c r="S696" s="34">
        <v>0</v>
      </c>
      <c r="T696" s="34">
        <v>0</v>
      </c>
      <c r="U696" s="34">
        <v>313955422</v>
      </c>
      <c r="V696" s="34">
        <v>313955422</v>
      </c>
      <c r="W696" s="34">
        <v>0</v>
      </c>
      <c r="X696" s="34">
        <v>313955422</v>
      </c>
      <c r="Y696" s="12">
        <f t="shared" si="112"/>
        <v>0</v>
      </c>
      <c r="Z696" s="12">
        <f t="shared" si="113"/>
        <v>0</v>
      </c>
      <c r="AA696" s="12">
        <f t="shared" si="114"/>
        <v>0</v>
      </c>
      <c r="AB696" s="12">
        <f t="shared" si="115"/>
        <v>0</v>
      </c>
    </row>
    <row r="697" spans="1:28" s="17" customFormat="1" ht="58" hidden="1" outlineLevel="4" x14ac:dyDescent="0.35">
      <c r="A697" s="11" t="s">
        <v>292</v>
      </c>
      <c r="B697" s="11" t="s">
        <v>317</v>
      </c>
      <c r="C697" s="11" t="s">
        <v>28</v>
      </c>
      <c r="D697" s="11" t="s">
        <v>68</v>
      </c>
      <c r="E697" s="11" t="s">
        <v>63</v>
      </c>
      <c r="F697" s="11" t="s">
        <v>32</v>
      </c>
      <c r="G697" s="11" t="s">
        <v>64</v>
      </c>
      <c r="H697" s="11" t="s">
        <v>318</v>
      </c>
      <c r="I697" s="11" t="s">
        <v>28</v>
      </c>
      <c r="J697" s="19" t="s">
        <v>327</v>
      </c>
      <c r="K697" s="34">
        <v>1638918214</v>
      </c>
      <c r="L697" s="34">
        <v>1754527151.4400001</v>
      </c>
      <c r="M697" s="34">
        <v>6810911</v>
      </c>
      <c r="N697" s="34">
        <v>0</v>
      </c>
      <c r="O697" s="34">
        <v>1761338062.4400001</v>
      </c>
      <c r="P697" s="34">
        <v>0</v>
      </c>
      <c r="Q697" s="34">
        <v>71348613.390000001</v>
      </c>
      <c r="R697" s="34">
        <v>0</v>
      </c>
      <c r="S697" s="34">
        <v>1583047693</v>
      </c>
      <c r="T697" s="34">
        <v>1583047693</v>
      </c>
      <c r="U697" s="34">
        <v>100130845.05</v>
      </c>
      <c r="V697" s="34">
        <v>100130845.05</v>
      </c>
      <c r="W697" s="34">
        <v>0</v>
      </c>
      <c r="X697" s="34">
        <v>106941756.05000006</v>
      </c>
      <c r="Y697" s="12">
        <f t="shared" si="112"/>
        <v>0.90226457407669014</v>
      </c>
      <c r="Z697" s="12">
        <f t="shared" si="113"/>
        <v>0.89877561085972757</v>
      </c>
      <c r="AA697" s="12">
        <f t="shared" si="114"/>
        <v>4.0508188014264576E-2</v>
      </c>
      <c r="AB697" s="12">
        <f t="shared" si="115"/>
        <v>0.93928379887399216</v>
      </c>
    </row>
    <row r="698" spans="1:28" s="17" customFormat="1" ht="29" hidden="1" outlineLevel="4" x14ac:dyDescent="0.35">
      <c r="A698" s="11" t="s">
        <v>292</v>
      </c>
      <c r="B698" s="11" t="s">
        <v>317</v>
      </c>
      <c r="C698" s="11" t="s">
        <v>28</v>
      </c>
      <c r="D698" s="11" t="s">
        <v>68</v>
      </c>
      <c r="E698" s="11" t="s">
        <v>63</v>
      </c>
      <c r="F698" s="11" t="s">
        <v>41</v>
      </c>
      <c r="G698" s="11" t="s">
        <v>64</v>
      </c>
      <c r="H698" s="11" t="s">
        <v>318</v>
      </c>
      <c r="I698" s="11" t="s">
        <v>28</v>
      </c>
      <c r="J698" s="19" t="s">
        <v>470</v>
      </c>
      <c r="K698" s="34">
        <v>0</v>
      </c>
      <c r="L698" s="34">
        <v>156693955</v>
      </c>
      <c r="M698" s="34">
        <v>0</v>
      </c>
      <c r="N698" s="34">
        <v>0</v>
      </c>
      <c r="O698" s="34">
        <v>156693955</v>
      </c>
      <c r="P698" s="34">
        <v>0</v>
      </c>
      <c r="Q698" s="34">
        <v>0</v>
      </c>
      <c r="R698" s="34">
        <v>0</v>
      </c>
      <c r="S698" s="34">
        <v>0</v>
      </c>
      <c r="T698" s="34">
        <v>0</v>
      </c>
      <c r="U698" s="34">
        <v>156693955</v>
      </c>
      <c r="V698" s="34">
        <v>156693955</v>
      </c>
      <c r="W698" s="34">
        <v>0</v>
      </c>
      <c r="X698" s="34">
        <v>156693955</v>
      </c>
      <c r="Y698" s="12">
        <f t="shared" si="112"/>
        <v>0</v>
      </c>
      <c r="Z698" s="12">
        <f t="shared" si="113"/>
        <v>0</v>
      </c>
      <c r="AA698" s="12">
        <f t="shared" si="114"/>
        <v>0</v>
      </c>
      <c r="AB698" s="12">
        <f t="shared" si="115"/>
        <v>0</v>
      </c>
    </row>
    <row r="699" spans="1:28" s="17" customFormat="1" ht="43.5" hidden="1" outlineLevel="4" x14ac:dyDescent="0.35">
      <c r="A699" s="11" t="s">
        <v>292</v>
      </c>
      <c r="B699" s="11" t="s">
        <v>317</v>
      </c>
      <c r="C699" s="11" t="s">
        <v>28</v>
      </c>
      <c r="D699" s="11" t="s">
        <v>69</v>
      </c>
      <c r="E699" s="11" t="s">
        <v>63</v>
      </c>
      <c r="F699" s="11" t="s">
        <v>32</v>
      </c>
      <c r="G699" s="11" t="s">
        <v>64</v>
      </c>
      <c r="H699" s="11" t="s">
        <v>318</v>
      </c>
      <c r="I699" s="11" t="s">
        <v>28</v>
      </c>
      <c r="J699" s="19" t="s">
        <v>328</v>
      </c>
      <c r="K699" s="34">
        <v>5787756992</v>
      </c>
      <c r="L699" s="34">
        <v>6361360371.2600002</v>
      </c>
      <c r="M699" s="34">
        <v>0</v>
      </c>
      <c r="N699" s="34">
        <v>0</v>
      </c>
      <c r="O699" s="34">
        <v>6361360371.2600002</v>
      </c>
      <c r="P699" s="34">
        <v>0</v>
      </c>
      <c r="Q699" s="34">
        <v>2009559.45</v>
      </c>
      <c r="R699" s="34">
        <v>0</v>
      </c>
      <c r="S699" s="34">
        <v>5787756992</v>
      </c>
      <c r="T699" s="34">
        <v>5787756992</v>
      </c>
      <c r="U699" s="34">
        <v>571593819.80999994</v>
      </c>
      <c r="V699" s="34">
        <v>571593819.80999994</v>
      </c>
      <c r="W699" s="34">
        <v>0</v>
      </c>
      <c r="X699" s="34">
        <v>571593819.81000018</v>
      </c>
      <c r="Y699" s="12">
        <f t="shared" si="112"/>
        <v>0.90983007630702961</v>
      </c>
      <c r="Z699" s="12">
        <f t="shared" si="113"/>
        <v>0.90983007630702961</v>
      </c>
      <c r="AA699" s="12">
        <f t="shared" si="114"/>
        <v>3.1590089740537129E-4</v>
      </c>
      <c r="AB699" s="12">
        <f t="shared" si="115"/>
        <v>0.91014597720443502</v>
      </c>
    </row>
    <row r="700" spans="1:28" s="17" customFormat="1" hidden="1" outlineLevel="3" x14ac:dyDescent="0.35">
      <c r="A700" s="45"/>
      <c r="B700" s="45"/>
      <c r="C700" s="45" t="s">
        <v>488</v>
      </c>
      <c r="D700" s="45"/>
      <c r="E700" s="45"/>
      <c r="F700" s="45"/>
      <c r="G700" s="45"/>
      <c r="H700" s="45"/>
      <c r="I700" s="45"/>
      <c r="J700" s="46"/>
      <c r="K700" s="47">
        <f t="shared" ref="K700:X700" si="121">SUBTOTAL(9,K677:K699)</f>
        <v>147703918654</v>
      </c>
      <c r="L700" s="47">
        <f t="shared" si="121"/>
        <v>164455831079.52002</v>
      </c>
      <c r="M700" s="47">
        <f t="shared" si="121"/>
        <v>-2905676</v>
      </c>
      <c r="N700" s="47">
        <f t="shared" si="121"/>
        <v>63311908</v>
      </c>
      <c r="O700" s="47">
        <f t="shared" si="121"/>
        <v>164452925403.52002</v>
      </c>
      <c r="P700" s="47">
        <f t="shared" si="121"/>
        <v>0</v>
      </c>
      <c r="Q700" s="47">
        <f t="shared" si="121"/>
        <v>647843893.61000001</v>
      </c>
      <c r="R700" s="47">
        <f t="shared" si="121"/>
        <v>0</v>
      </c>
      <c r="S700" s="47">
        <f t="shared" si="121"/>
        <v>127518272697.82001</v>
      </c>
      <c r="T700" s="47">
        <f t="shared" si="121"/>
        <v>127518272697.82001</v>
      </c>
      <c r="U700" s="47">
        <f t="shared" si="121"/>
        <v>36262714488.090004</v>
      </c>
      <c r="V700" s="47">
        <f t="shared" si="121"/>
        <v>36289714488.090004</v>
      </c>
      <c r="W700" s="47">
        <f t="shared" si="121"/>
        <v>0</v>
      </c>
      <c r="X700" s="47">
        <f t="shared" si="121"/>
        <v>36286808812.090004</v>
      </c>
      <c r="Y700" s="48">
        <f t="shared" si="112"/>
        <v>0.77539526486087662</v>
      </c>
      <c r="Z700" s="48">
        <f t="shared" si="113"/>
        <v>0.77540896511829738</v>
      </c>
      <c r="AA700" s="48">
        <f t="shared" si="114"/>
        <v>3.9393880772894616E-3</v>
      </c>
      <c r="AB700" s="48">
        <f t="shared" si="115"/>
        <v>0.77934835319558682</v>
      </c>
    </row>
    <row r="701" spans="1:28" s="17" customFormat="1" ht="87" hidden="1" outlineLevel="4" x14ac:dyDescent="0.35">
      <c r="A701" s="11" t="s">
        <v>292</v>
      </c>
      <c r="B701" s="11" t="s">
        <v>317</v>
      </c>
      <c r="C701" s="11" t="s">
        <v>29</v>
      </c>
      <c r="D701" s="11" t="s">
        <v>80</v>
      </c>
      <c r="E701" s="11" t="s">
        <v>31</v>
      </c>
      <c r="F701" s="11" t="s">
        <v>32</v>
      </c>
      <c r="G701" s="11" t="s">
        <v>33</v>
      </c>
      <c r="H701" s="11" t="s">
        <v>34</v>
      </c>
      <c r="I701" s="11" t="s">
        <v>28</v>
      </c>
      <c r="J701" s="19" t="s">
        <v>439</v>
      </c>
      <c r="K701" s="34">
        <v>0</v>
      </c>
      <c r="L701" s="34">
        <v>16185457</v>
      </c>
      <c r="M701" s="34">
        <v>0</v>
      </c>
      <c r="N701" s="34">
        <v>0</v>
      </c>
      <c r="O701" s="34">
        <v>16185457</v>
      </c>
      <c r="P701" s="34">
        <v>0</v>
      </c>
      <c r="Q701" s="34">
        <v>10861398</v>
      </c>
      <c r="R701" s="34">
        <v>0</v>
      </c>
      <c r="S701" s="34">
        <v>726705</v>
      </c>
      <c r="T701" s="34">
        <v>726705</v>
      </c>
      <c r="U701" s="34">
        <v>4597354</v>
      </c>
      <c r="V701" s="34">
        <v>4597354</v>
      </c>
      <c r="W701" s="34">
        <v>0</v>
      </c>
      <c r="X701" s="34">
        <v>4597354</v>
      </c>
      <c r="Y701" s="12">
        <f t="shared" si="112"/>
        <v>4.489863956266419E-2</v>
      </c>
      <c r="Z701" s="12">
        <f t="shared" si="113"/>
        <v>4.489863956266419E-2</v>
      </c>
      <c r="AA701" s="12">
        <f t="shared" si="114"/>
        <v>0.67105908717931162</v>
      </c>
      <c r="AB701" s="12">
        <f t="shared" si="115"/>
        <v>0.71595772674197578</v>
      </c>
    </row>
    <row r="702" spans="1:28" s="17" customFormat="1" ht="101.5" hidden="1" outlineLevel="4" x14ac:dyDescent="0.35">
      <c r="A702" s="11" t="s">
        <v>292</v>
      </c>
      <c r="B702" s="11" t="s">
        <v>317</v>
      </c>
      <c r="C702" s="11" t="s">
        <v>29</v>
      </c>
      <c r="D702" s="11" t="s">
        <v>82</v>
      </c>
      <c r="E702" s="11" t="s">
        <v>31</v>
      </c>
      <c r="F702" s="11" t="s">
        <v>32</v>
      </c>
      <c r="G702" s="11" t="s">
        <v>33</v>
      </c>
      <c r="H702" s="11" t="s">
        <v>318</v>
      </c>
      <c r="I702" s="11" t="s">
        <v>28</v>
      </c>
      <c r="J702" s="19" t="s">
        <v>319</v>
      </c>
      <c r="K702" s="34">
        <v>44315050</v>
      </c>
      <c r="L702" s="34">
        <v>28129593</v>
      </c>
      <c r="M702" s="34">
        <v>0</v>
      </c>
      <c r="N702" s="34">
        <v>0</v>
      </c>
      <c r="O702" s="34">
        <v>28129593</v>
      </c>
      <c r="P702" s="34">
        <v>0</v>
      </c>
      <c r="Q702" s="34">
        <v>12931058</v>
      </c>
      <c r="R702" s="34">
        <v>0</v>
      </c>
      <c r="S702" s="34">
        <v>12472445</v>
      </c>
      <c r="T702" s="34">
        <v>12472445</v>
      </c>
      <c r="U702" s="34">
        <v>2726090</v>
      </c>
      <c r="V702" s="34">
        <v>2726090</v>
      </c>
      <c r="W702" s="34">
        <v>0</v>
      </c>
      <c r="X702" s="34">
        <v>2726090</v>
      </c>
      <c r="Y702" s="12">
        <f t="shared" si="112"/>
        <v>0.44339230219221443</v>
      </c>
      <c r="Z702" s="12">
        <f t="shared" si="113"/>
        <v>0.44339230219221443</v>
      </c>
      <c r="AA702" s="12">
        <f t="shared" si="114"/>
        <v>0.45969587970931536</v>
      </c>
      <c r="AB702" s="12">
        <f t="shared" si="115"/>
        <v>0.90308818190152973</v>
      </c>
    </row>
    <row r="703" spans="1:28" s="17" customFormat="1" ht="101.5" hidden="1" outlineLevel="4" x14ac:dyDescent="0.35">
      <c r="A703" s="11" t="s">
        <v>292</v>
      </c>
      <c r="B703" s="11" t="s">
        <v>317</v>
      </c>
      <c r="C703" s="11" t="s">
        <v>29</v>
      </c>
      <c r="D703" s="11" t="s">
        <v>30</v>
      </c>
      <c r="E703" s="11" t="s">
        <v>31</v>
      </c>
      <c r="F703" s="11" t="s">
        <v>32</v>
      </c>
      <c r="G703" s="11" t="s">
        <v>33</v>
      </c>
      <c r="H703" s="11" t="s">
        <v>318</v>
      </c>
      <c r="I703" s="11" t="s">
        <v>28</v>
      </c>
      <c r="J703" s="19" t="s">
        <v>94</v>
      </c>
      <c r="K703" s="34">
        <v>0</v>
      </c>
      <c r="L703" s="34">
        <v>198545551.55000001</v>
      </c>
      <c r="M703" s="34">
        <v>0</v>
      </c>
      <c r="N703" s="34">
        <v>0</v>
      </c>
      <c r="O703" s="34">
        <v>198545551.55000001</v>
      </c>
      <c r="P703" s="34">
        <v>0</v>
      </c>
      <c r="Q703" s="34">
        <v>0</v>
      </c>
      <c r="R703" s="34">
        <v>0</v>
      </c>
      <c r="S703" s="34">
        <v>0</v>
      </c>
      <c r="T703" s="34">
        <v>0</v>
      </c>
      <c r="U703" s="34">
        <v>198545551.55000001</v>
      </c>
      <c r="V703" s="34">
        <v>198545551.55000001</v>
      </c>
      <c r="W703" s="34">
        <v>0</v>
      </c>
      <c r="X703" s="34">
        <v>198545551.55000001</v>
      </c>
      <c r="Y703" s="12">
        <f t="shared" si="112"/>
        <v>0</v>
      </c>
      <c r="Z703" s="12">
        <f t="shared" si="113"/>
        <v>0</v>
      </c>
      <c r="AA703" s="12">
        <f t="shared" si="114"/>
        <v>0</v>
      </c>
      <c r="AB703" s="12">
        <f t="shared" si="115"/>
        <v>0</v>
      </c>
    </row>
    <row r="704" spans="1:28" s="17" customFormat="1" hidden="1" outlineLevel="3" x14ac:dyDescent="0.35">
      <c r="A704" s="45"/>
      <c r="B704" s="45"/>
      <c r="C704" s="45" t="s">
        <v>489</v>
      </c>
      <c r="D704" s="45"/>
      <c r="E704" s="45"/>
      <c r="F704" s="45"/>
      <c r="G704" s="45"/>
      <c r="H704" s="45"/>
      <c r="I704" s="45"/>
      <c r="J704" s="46"/>
      <c r="K704" s="47">
        <f t="shared" ref="K704:X704" si="122">SUBTOTAL(9,K701:K703)</f>
        <v>44315050</v>
      </c>
      <c r="L704" s="47">
        <f t="shared" si="122"/>
        <v>242860601.55000001</v>
      </c>
      <c r="M704" s="47">
        <f t="shared" si="122"/>
        <v>0</v>
      </c>
      <c r="N704" s="47">
        <f t="shared" si="122"/>
        <v>0</v>
      </c>
      <c r="O704" s="47">
        <f t="shared" si="122"/>
        <v>242860601.55000001</v>
      </c>
      <c r="P704" s="47">
        <f t="shared" si="122"/>
        <v>0</v>
      </c>
      <c r="Q704" s="47">
        <f t="shared" si="122"/>
        <v>23792456</v>
      </c>
      <c r="R704" s="47">
        <f t="shared" si="122"/>
        <v>0</v>
      </c>
      <c r="S704" s="47">
        <f t="shared" si="122"/>
        <v>13199150</v>
      </c>
      <c r="T704" s="47">
        <f t="shared" si="122"/>
        <v>13199150</v>
      </c>
      <c r="U704" s="47">
        <f t="shared" si="122"/>
        <v>205868995.55000001</v>
      </c>
      <c r="V704" s="47">
        <f t="shared" si="122"/>
        <v>205868995.55000001</v>
      </c>
      <c r="W704" s="47">
        <f t="shared" si="122"/>
        <v>0</v>
      </c>
      <c r="X704" s="47">
        <f t="shared" si="122"/>
        <v>205868995.55000001</v>
      </c>
      <c r="Y704" s="48">
        <f t="shared" si="112"/>
        <v>5.4348667160336282E-2</v>
      </c>
      <c r="Z704" s="48">
        <f t="shared" si="113"/>
        <v>5.4348667160336282E-2</v>
      </c>
      <c r="AA704" s="48">
        <f t="shared" si="114"/>
        <v>9.7967541248561149E-2</v>
      </c>
      <c r="AB704" s="48">
        <f t="shared" si="115"/>
        <v>0.15231620840889742</v>
      </c>
    </row>
    <row r="705" spans="1:28" s="17" customFormat="1" ht="87" hidden="1" outlineLevel="4" x14ac:dyDescent="0.35">
      <c r="A705" s="11" t="s">
        <v>292</v>
      </c>
      <c r="B705" s="11" t="s">
        <v>317</v>
      </c>
      <c r="C705" s="11" t="s">
        <v>36</v>
      </c>
      <c r="D705" s="11" t="s">
        <v>37</v>
      </c>
      <c r="E705" s="11" t="s">
        <v>63</v>
      </c>
      <c r="F705" s="11" t="s">
        <v>32</v>
      </c>
      <c r="G705" s="11" t="s">
        <v>39</v>
      </c>
      <c r="H705" s="11" t="s">
        <v>318</v>
      </c>
      <c r="I705" s="11" t="s">
        <v>28</v>
      </c>
      <c r="J705" s="19" t="s">
        <v>329</v>
      </c>
      <c r="K705" s="34">
        <v>103374398</v>
      </c>
      <c r="L705" s="34">
        <v>103406864.34</v>
      </c>
      <c r="M705" s="34">
        <v>0</v>
      </c>
      <c r="N705" s="34">
        <v>0</v>
      </c>
      <c r="O705" s="34">
        <v>103406864.34</v>
      </c>
      <c r="P705" s="34">
        <v>0</v>
      </c>
      <c r="Q705" s="34">
        <v>36232857.270000003</v>
      </c>
      <c r="R705" s="34">
        <v>0</v>
      </c>
      <c r="S705" s="34">
        <v>67174007.069999993</v>
      </c>
      <c r="T705" s="34">
        <v>67174007.069999993</v>
      </c>
      <c r="U705" s="34">
        <v>0</v>
      </c>
      <c r="V705" s="34">
        <v>0</v>
      </c>
      <c r="W705" s="34">
        <v>0</v>
      </c>
      <c r="X705" s="34">
        <v>0</v>
      </c>
      <c r="Y705" s="12">
        <f t="shared" si="112"/>
        <v>0.64960878079750106</v>
      </c>
      <c r="Z705" s="12">
        <f t="shared" si="113"/>
        <v>0.64960878079750106</v>
      </c>
      <c r="AA705" s="12">
        <f t="shared" si="114"/>
        <v>0.35039121920249883</v>
      </c>
      <c r="AB705" s="12">
        <f t="shared" si="115"/>
        <v>0.99999999999999989</v>
      </c>
    </row>
    <row r="706" spans="1:28" s="17" customFormat="1" ht="159.5" hidden="1" outlineLevel="4" x14ac:dyDescent="0.35">
      <c r="A706" s="11" t="s">
        <v>292</v>
      </c>
      <c r="B706" s="11" t="s">
        <v>317</v>
      </c>
      <c r="C706" s="11" t="s">
        <v>36</v>
      </c>
      <c r="D706" s="11" t="s">
        <v>37</v>
      </c>
      <c r="E706" s="11" t="s">
        <v>320</v>
      </c>
      <c r="F706" s="11" t="s">
        <v>32</v>
      </c>
      <c r="G706" s="11" t="s">
        <v>39</v>
      </c>
      <c r="H706" s="11" t="s">
        <v>318</v>
      </c>
      <c r="I706" s="11" t="s">
        <v>28</v>
      </c>
      <c r="J706" s="19" t="s">
        <v>440</v>
      </c>
      <c r="K706" s="34">
        <v>263994208</v>
      </c>
      <c r="L706" s="34">
        <v>263994208</v>
      </c>
      <c r="M706" s="34">
        <v>0</v>
      </c>
      <c r="N706" s="34">
        <v>0</v>
      </c>
      <c r="O706" s="34">
        <v>263994208</v>
      </c>
      <c r="P706" s="34">
        <v>0</v>
      </c>
      <c r="Q706" s="34">
        <v>228734545</v>
      </c>
      <c r="R706" s="34">
        <v>0</v>
      </c>
      <c r="S706" s="34">
        <v>35259663</v>
      </c>
      <c r="T706" s="34">
        <v>35259663</v>
      </c>
      <c r="U706" s="34">
        <v>0</v>
      </c>
      <c r="V706" s="34">
        <v>0</v>
      </c>
      <c r="W706" s="34">
        <v>0</v>
      </c>
      <c r="X706" s="34">
        <v>0</v>
      </c>
      <c r="Y706" s="12">
        <f t="shared" si="112"/>
        <v>0.13356225982048819</v>
      </c>
      <c r="Z706" s="12">
        <f t="shared" si="113"/>
        <v>0.13356225982048819</v>
      </c>
      <c r="AA706" s="12">
        <f t="shared" si="114"/>
        <v>0.86643774017951181</v>
      </c>
      <c r="AB706" s="12">
        <f t="shared" si="115"/>
        <v>1</v>
      </c>
    </row>
    <row r="707" spans="1:28" s="17" customFormat="1" ht="87" hidden="1" outlineLevel="4" x14ac:dyDescent="0.35">
      <c r="A707" s="11" t="s">
        <v>292</v>
      </c>
      <c r="B707" s="11" t="s">
        <v>317</v>
      </c>
      <c r="C707" s="11" t="s">
        <v>36</v>
      </c>
      <c r="D707" s="11" t="s">
        <v>37</v>
      </c>
      <c r="E707" s="11" t="s">
        <v>115</v>
      </c>
      <c r="F707" s="11" t="s">
        <v>32</v>
      </c>
      <c r="G707" s="11" t="s">
        <v>39</v>
      </c>
      <c r="H707" s="11" t="s">
        <v>318</v>
      </c>
      <c r="I707" s="11" t="s">
        <v>28</v>
      </c>
      <c r="J707" s="19" t="s">
        <v>330</v>
      </c>
      <c r="K707" s="34">
        <v>273153041</v>
      </c>
      <c r="L707" s="34">
        <v>348232654.54000002</v>
      </c>
      <c r="M707" s="34">
        <v>0</v>
      </c>
      <c r="N707" s="34">
        <v>0</v>
      </c>
      <c r="O707" s="34">
        <v>348232654.54000002</v>
      </c>
      <c r="P707" s="34">
        <v>0</v>
      </c>
      <c r="Q707" s="34">
        <v>84720425.170000002</v>
      </c>
      <c r="R707" s="34">
        <v>0</v>
      </c>
      <c r="S707" s="34">
        <v>263512229.37</v>
      </c>
      <c r="T707" s="34">
        <v>263512229.37</v>
      </c>
      <c r="U707" s="34">
        <v>0</v>
      </c>
      <c r="V707" s="34">
        <v>0</v>
      </c>
      <c r="W707" s="34">
        <v>0</v>
      </c>
      <c r="X707" s="34">
        <v>0</v>
      </c>
      <c r="Y707" s="12">
        <f t="shared" si="112"/>
        <v>0.75671315120659211</v>
      </c>
      <c r="Z707" s="12">
        <f t="shared" si="113"/>
        <v>0.75671315120659211</v>
      </c>
      <c r="AA707" s="12">
        <f t="shared" si="114"/>
        <v>0.24328684879340781</v>
      </c>
      <c r="AB707" s="12">
        <f t="shared" si="115"/>
        <v>0.99999999999999989</v>
      </c>
    </row>
    <row r="708" spans="1:28" s="17" customFormat="1" ht="58" hidden="1" outlineLevel="4" x14ac:dyDescent="0.35">
      <c r="A708" s="11" t="s">
        <v>292</v>
      </c>
      <c r="B708" s="11" t="s">
        <v>317</v>
      </c>
      <c r="C708" s="11" t="s">
        <v>36</v>
      </c>
      <c r="D708" s="11" t="s">
        <v>37</v>
      </c>
      <c r="E708" s="11" t="s">
        <v>116</v>
      </c>
      <c r="F708" s="11" t="s">
        <v>32</v>
      </c>
      <c r="G708" s="11" t="s">
        <v>39</v>
      </c>
      <c r="H708" s="11" t="s">
        <v>318</v>
      </c>
      <c r="I708" s="11" t="s">
        <v>28</v>
      </c>
      <c r="J708" s="19" t="s">
        <v>331</v>
      </c>
      <c r="K708" s="34">
        <v>1342214950</v>
      </c>
      <c r="L708" s="34">
        <v>1342675590.55</v>
      </c>
      <c r="M708" s="34">
        <v>0</v>
      </c>
      <c r="N708" s="34">
        <v>0</v>
      </c>
      <c r="O708" s="34">
        <v>1342675590.55</v>
      </c>
      <c r="P708" s="34">
        <v>0</v>
      </c>
      <c r="Q708" s="34">
        <v>460640.55</v>
      </c>
      <c r="R708" s="34">
        <v>0</v>
      </c>
      <c r="S708" s="34">
        <v>1342214950</v>
      </c>
      <c r="T708" s="34">
        <v>1342214950</v>
      </c>
      <c r="U708" s="34">
        <v>0</v>
      </c>
      <c r="V708" s="34">
        <v>0</v>
      </c>
      <c r="W708" s="34">
        <v>0</v>
      </c>
      <c r="X708" s="34">
        <v>0</v>
      </c>
      <c r="Y708" s="12">
        <f t="shared" ref="Y708:Y760" si="123">+IF(L708=0,0,S708/L708)</f>
        <v>0.99965692341974333</v>
      </c>
      <c r="Z708" s="12">
        <f t="shared" ref="Z708:Z760" si="124">+IF(O708=0,0,S708/O708)</f>
        <v>0.99965692341974333</v>
      </c>
      <c r="AA708" s="12">
        <f t="shared" ref="AA708:AA760" si="125">(IF(O708=0,0,(P708+Q708+R708)/O708))</f>
        <v>3.4307658025667083E-4</v>
      </c>
      <c r="AB708" s="12">
        <f t="shared" ref="AB708:AB760" si="126">+Z708+AA708</f>
        <v>1</v>
      </c>
    </row>
    <row r="709" spans="1:28" s="17" customFormat="1" ht="43.5" hidden="1" outlineLevel="4" x14ac:dyDescent="0.35">
      <c r="A709" s="11" t="s">
        <v>292</v>
      </c>
      <c r="B709" s="11" t="s">
        <v>317</v>
      </c>
      <c r="C709" s="11" t="s">
        <v>36</v>
      </c>
      <c r="D709" s="11" t="s">
        <v>37</v>
      </c>
      <c r="E709" s="11" t="s">
        <v>242</v>
      </c>
      <c r="F709" s="11" t="s">
        <v>32</v>
      </c>
      <c r="G709" s="11" t="s">
        <v>39</v>
      </c>
      <c r="H709" s="11" t="s">
        <v>318</v>
      </c>
      <c r="I709" s="11" t="s">
        <v>28</v>
      </c>
      <c r="J709" s="19" t="s">
        <v>441</v>
      </c>
      <c r="K709" s="34">
        <v>1000000</v>
      </c>
      <c r="L709" s="34">
        <v>1000000</v>
      </c>
      <c r="M709" s="34">
        <v>0</v>
      </c>
      <c r="N709" s="34">
        <v>0</v>
      </c>
      <c r="O709" s="34">
        <v>1000000</v>
      </c>
      <c r="P709" s="34">
        <v>0</v>
      </c>
      <c r="Q709" s="34">
        <v>1000000</v>
      </c>
      <c r="R709" s="34">
        <v>0</v>
      </c>
      <c r="S709" s="34">
        <v>0</v>
      </c>
      <c r="T709" s="34">
        <v>0</v>
      </c>
      <c r="U709" s="34">
        <v>0</v>
      </c>
      <c r="V709" s="34">
        <v>0</v>
      </c>
      <c r="W709" s="34">
        <v>0</v>
      </c>
      <c r="X709" s="34">
        <v>0</v>
      </c>
      <c r="Y709" s="12">
        <f t="shared" si="123"/>
        <v>0</v>
      </c>
      <c r="Z709" s="12">
        <f t="shared" si="124"/>
        <v>0</v>
      </c>
      <c r="AA709" s="12">
        <f t="shared" si="125"/>
        <v>1</v>
      </c>
      <c r="AB709" s="12">
        <f t="shared" si="126"/>
        <v>1</v>
      </c>
    </row>
    <row r="710" spans="1:28" s="17" customFormat="1" ht="58" hidden="1" outlineLevel="4" x14ac:dyDescent="0.35">
      <c r="A710" s="11" t="s">
        <v>292</v>
      </c>
      <c r="B710" s="11" t="s">
        <v>317</v>
      </c>
      <c r="C710" s="11" t="s">
        <v>36</v>
      </c>
      <c r="D710" s="11" t="s">
        <v>37</v>
      </c>
      <c r="E710" s="11" t="s">
        <v>298</v>
      </c>
      <c r="F710" s="11" t="s">
        <v>32</v>
      </c>
      <c r="G710" s="11" t="s">
        <v>39</v>
      </c>
      <c r="H710" s="11" t="s">
        <v>318</v>
      </c>
      <c r="I710" s="11" t="s">
        <v>28</v>
      </c>
      <c r="J710" s="19" t="s">
        <v>442</v>
      </c>
      <c r="K710" s="34">
        <v>8396528</v>
      </c>
      <c r="L710" s="34">
        <v>8396528</v>
      </c>
      <c r="M710" s="34">
        <v>0</v>
      </c>
      <c r="N710" s="34">
        <v>0</v>
      </c>
      <c r="O710" s="34">
        <v>8396528</v>
      </c>
      <c r="P710" s="34">
        <v>0</v>
      </c>
      <c r="Q710" s="34">
        <v>2099129</v>
      </c>
      <c r="R710" s="34">
        <v>0</v>
      </c>
      <c r="S710" s="34">
        <v>6297399</v>
      </c>
      <c r="T710" s="34">
        <v>6297399</v>
      </c>
      <c r="U710" s="34">
        <v>0</v>
      </c>
      <c r="V710" s="34">
        <v>0</v>
      </c>
      <c r="W710" s="34">
        <v>0</v>
      </c>
      <c r="X710" s="34">
        <v>0</v>
      </c>
      <c r="Y710" s="12">
        <f t="shared" si="123"/>
        <v>0.75000035729053727</v>
      </c>
      <c r="Z710" s="12">
        <f t="shared" si="124"/>
        <v>0.75000035729053727</v>
      </c>
      <c r="AA710" s="12">
        <f t="shared" si="125"/>
        <v>0.24999964270946276</v>
      </c>
      <c r="AB710" s="12">
        <f t="shared" si="126"/>
        <v>1</v>
      </c>
    </row>
    <row r="711" spans="1:28" s="17" customFormat="1" ht="72.5" hidden="1" outlineLevel="4" x14ac:dyDescent="0.35">
      <c r="A711" s="11" t="s">
        <v>292</v>
      </c>
      <c r="B711" s="11" t="s">
        <v>317</v>
      </c>
      <c r="C711" s="11" t="s">
        <v>36</v>
      </c>
      <c r="D711" s="11" t="s">
        <v>37</v>
      </c>
      <c r="E711" s="11" t="s">
        <v>301</v>
      </c>
      <c r="F711" s="11" t="s">
        <v>32</v>
      </c>
      <c r="G711" s="11" t="s">
        <v>39</v>
      </c>
      <c r="H711" s="11" t="s">
        <v>318</v>
      </c>
      <c r="I711" s="11" t="s">
        <v>28</v>
      </c>
      <c r="J711" s="19" t="s">
        <v>443</v>
      </c>
      <c r="K711" s="34">
        <v>25421749</v>
      </c>
      <c r="L711" s="34">
        <v>25421749</v>
      </c>
      <c r="M711" s="34">
        <v>0</v>
      </c>
      <c r="N711" s="34">
        <v>0</v>
      </c>
      <c r="O711" s="34">
        <v>25421749</v>
      </c>
      <c r="P711" s="34">
        <v>0</v>
      </c>
      <c r="Q711" s="34">
        <v>9595184.25</v>
      </c>
      <c r="R711" s="34">
        <v>0</v>
      </c>
      <c r="S711" s="34">
        <v>15826564.75</v>
      </c>
      <c r="T711" s="34">
        <v>15826564.75</v>
      </c>
      <c r="U711" s="34">
        <v>0</v>
      </c>
      <c r="V711" s="34">
        <v>0</v>
      </c>
      <c r="W711" s="34">
        <v>0</v>
      </c>
      <c r="X711" s="34">
        <v>0</v>
      </c>
      <c r="Y711" s="12">
        <f t="shared" si="123"/>
        <v>0.62256002724281478</v>
      </c>
      <c r="Z711" s="12">
        <f t="shared" si="124"/>
        <v>0.62256002724281478</v>
      </c>
      <c r="AA711" s="12">
        <f t="shared" si="125"/>
        <v>0.37743997275718522</v>
      </c>
      <c r="AB711" s="12">
        <f t="shared" si="126"/>
        <v>1</v>
      </c>
    </row>
    <row r="712" spans="1:28" s="17" customFormat="1" ht="72.5" hidden="1" outlineLevel="4" x14ac:dyDescent="0.35">
      <c r="A712" s="11" t="s">
        <v>292</v>
      </c>
      <c r="B712" s="11" t="s">
        <v>317</v>
      </c>
      <c r="C712" s="11" t="s">
        <v>36</v>
      </c>
      <c r="D712" s="11" t="s">
        <v>37</v>
      </c>
      <c r="E712" s="11" t="s">
        <v>38</v>
      </c>
      <c r="F712" s="11" t="s">
        <v>32</v>
      </c>
      <c r="G712" s="11" t="s">
        <v>39</v>
      </c>
      <c r="H712" s="11" t="s">
        <v>318</v>
      </c>
      <c r="I712" s="11" t="s">
        <v>28</v>
      </c>
      <c r="J712" s="19" t="s">
        <v>444</v>
      </c>
      <c r="K712" s="34">
        <v>558336</v>
      </c>
      <c r="L712" s="34">
        <v>558336</v>
      </c>
      <c r="M712" s="34">
        <v>0</v>
      </c>
      <c r="N712" s="34">
        <v>0</v>
      </c>
      <c r="O712" s="34">
        <v>558336</v>
      </c>
      <c r="P712" s="34">
        <v>0</v>
      </c>
      <c r="Q712" s="34">
        <v>210738.32</v>
      </c>
      <c r="R712" s="34">
        <v>0</v>
      </c>
      <c r="S712" s="34">
        <v>347597.68</v>
      </c>
      <c r="T712" s="34">
        <v>347597.68</v>
      </c>
      <c r="U712" s="34">
        <v>0</v>
      </c>
      <c r="V712" s="34">
        <v>0</v>
      </c>
      <c r="W712" s="34">
        <v>0</v>
      </c>
      <c r="X712" s="34">
        <v>0</v>
      </c>
      <c r="Y712" s="12">
        <f t="shared" si="123"/>
        <v>0.62256003553415862</v>
      </c>
      <c r="Z712" s="12">
        <f t="shared" si="124"/>
        <v>0.62256003553415862</v>
      </c>
      <c r="AA712" s="12">
        <f t="shared" si="125"/>
        <v>0.37743996446584138</v>
      </c>
      <c r="AB712" s="12">
        <f t="shared" si="126"/>
        <v>1</v>
      </c>
    </row>
    <row r="713" spans="1:28" s="17" customFormat="1" ht="29" hidden="1" outlineLevel="4" x14ac:dyDescent="0.35">
      <c r="A713" s="11" t="s">
        <v>292</v>
      </c>
      <c r="B713" s="11" t="s">
        <v>317</v>
      </c>
      <c r="C713" s="11" t="s">
        <v>36</v>
      </c>
      <c r="D713" s="11" t="s">
        <v>131</v>
      </c>
      <c r="E713" s="11" t="s">
        <v>31</v>
      </c>
      <c r="F713" s="11" t="s">
        <v>32</v>
      </c>
      <c r="G713" s="11" t="s">
        <v>132</v>
      </c>
      <c r="H713" s="11" t="s">
        <v>318</v>
      </c>
      <c r="I713" s="11" t="s">
        <v>28</v>
      </c>
      <c r="J713" s="19" t="s">
        <v>133</v>
      </c>
      <c r="K713" s="34">
        <v>1941967678</v>
      </c>
      <c r="L713" s="34">
        <v>287017678</v>
      </c>
      <c r="M713" s="34">
        <v>0</v>
      </c>
      <c r="N713" s="34">
        <v>0</v>
      </c>
      <c r="O713" s="34">
        <v>287017678</v>
      </c>
      <c r="P713" s="34">
        <v>0</v>
      </c>
      <c r="Q713" s="34">
        <v>0</v>
      </c>
      <c r="R713" s="34">
        <v>0</v>
      </c>
      <c r="S713" s="34">
        <v>107388473.5</v>
      </c>
      <c r="T713" s="34">
        <v>107388473.5</v>
      </c>
      <c r="U713" s="34">
        <v>179629204.5</v>
      </c>
      <c r="V713" s="34">
        <v>179629204.5</v>
      </c>
      <c r="W713" s="34">
        <v>0</v>
      </c>
      <c r="X713" s="34">
        <v>179629204.5</v>
      </c>
      <c r="Y713" s="12">
        <f t="shared" si="123"/>
        <v>0.37415281960437297</v>
      </c>
      <c r="Z713" s="12">
        <f t="shared" si="124"/>
        <v>0.37415281960437297</v>
      </c>
      <c r="AA713" s="12">
        <f t="shared" si="125"/>
        <v>0</v>
      </c>
      <c r="AB713" s="12">
        <f t="shared" si="126"/>
        <v>0.37415281960437297</v>
      </c>
    </row>
    <row r="714" spans="1:28" s="17" customFormat="1" ht="116" hidden="1" outlineLevel="4" x14ac:dyDescent="0.35">
      <c r="A714" s="11" t="s">
        <v>292</v>
      </c>
      <c r="B714" s="11" t="s">
        <v>317</v>
      </c>
      <c r="C714" s="11" t="s">
        <v>36</v>
      </c>
      <c r="D714" s="11" t="s">
        <v>248</v>
      </c>
      <c r="E714" s="11" t="s">
        <v>115</v>
      </c>
      <c r="F714" s="11" t="s">
        <v>32</v>
      </c>
      <c r="G714" s="11" t="s">
        <v>132</v>
      </c>
      <c r="H714" s="11" t="s">
        <v>318</v>
      </c>
      <c r="I714" s="11" t="s">
        <v>28</v>
      </c>
      <c r="J714" s="19" t="s">
        <v>445</v>
      </c>
      <c r="K714" s="34">
        <v>173000000</v>
      </c>
      <c r="L714" s="34">
        <v>173000000</v>
      </c>
      <c r="M714" s="34">
        <v>0</v>
      </c>
      <c r="N714" s="34">
        <v>0</v>
      </c>
      <c r="O714" s="34">
        <v>173000000</v>
      </c>
      <c r="P714" s="34">
        <v>0</v>
      </c>
      <c r="Q714" s="34">
        <v>44677510.189999998</v>
      </c>
      <c r="R714" s="34">
        <v>0</v>
      </c>
      <c r="S714" s="34">
        <v>128322489.81</v>
      </c>
      <c r="T714" s="34">
        <v>128322489.81</v>
      </c>
      <c r="U714" s="34">
        <v>0</v>
      </c>
      <c r="V714" s="34">
        <v>0</v>
      </c>
      <c r="W714" s="34">
        <v>0</v>
      </c>
      <c r="X714" s="34">
        <v>0</v>
      </c>
      <c r="Y714" s="12">
        <f t="shared" si="123"/>
        <v>0.74174849601156068</v>
      </c>
      <c r="Z714" s="12">
        <f t="shared" si="124"/>
        <v>0.74174849601156068</v>
      </c>
      <c r="AA714" s="12">
        <f t="shared" si="125"/>
        <v>0.25825150398843927</v>
      </c>
      <c r="AB714" s="12">
        <f t="shared" si="126"/>
        <v>1</v>
      </c>
    </row>
    <row r="715" spans="1:28" s="17" customFormat="1" ht="130.5" hidden="1" outlineLevel="4" x14ac:dyDescent="0.35">
      <c r="A715" s="11" t="s">
        <v>292</v>
      </c>
      <c r="B715" s="11" t="s">
        <v>317</v>
      </c>
      <c r="C715" s="11" t="s">
        <v>36</v>
      </c>
      <c r="D715" s="11" t="s">
        <v>134</v>
      </c>
      <c r="E715" s="11" t="s">
        <v>115</v>
      </c>
      <c r="F715" s="11" t="s">
        <v>32</v>
      </c>
      <c r="G715" s="11" t="s">
        <v>132</v>
      </c>
      <c r="H715" s="11" t="s">
        <v>318</v>
      </c>
      <c r="I715" s="11" t="s">
        <v>28</v>
      </c>
      <c r="J715" s="19" t="s">
        <v>446</v>
      </c>
      <c r="K715" s="34">
        <v>74100000</v>
      </c>
      <c r="L715" s="34">
        <v>74100000</v>
      </c>
      <c r="M715" s="34">
        <v>0</v>
      </c>
      <c r="N715" s="34">
        <v>0</v>
      </c>
      <c r="O715" s="34">
        <v>74100000</v>
      </c>
      <c r="P715" s="34">
        <v>0</v>
      </c>
      <c r="Q715" s="34">
        <v>19136436.440000001</v>
      </c>
      <c r="R715" s="34">
        <v>0</v>
      </c>
      <c r="S715" s="34">
        <v>54963563.560000002</v>
      </c>
      <c r="T715" s="34">
        <v>54963563.560000002</v>
      </c>
      <c r="U715" s="34">
        <v>0</v>
      </c>
      <c r="V715" s="34">
        <v>0</v>
      </c>
      <c r="W715" s="34">
        <v>0</v>
      </c>
      <c r="X715" s="34">
        <v>0</v>
      </c>
      <c r="Y715" s="12">
        <f t="shared" si="123"/>
        <v>0.74174849608636984</v>
      </c>
      <c r="Z715" s="12">
        <f t="shared" si="124"/>
        <v>0.74174849608636984</v>
      </c>
      <c r="AA715" s="12">
        <f t="shared" si="125"/>
        <v>0.25825150391363022</v>
      </c>
      <c r="AB715" s="12">
        <f t="shared" si="126"/>
        <v>1</v>
      </c>
    </row>
    <row r="716" spans="1:28" s="17" customFormat="1" ht="43.5" hidden="1" outlineLevel="4" x14ac:dyDescent="0.35">
      <c r="A716" s="11" t="s">
        <v>292</v>
      </c>
      <c r="B716" s="11" t="s">
        <v>317</v>
      </c>
      <c r="C716" s="11" t="s">
        <v>36</v>
      </c>
      <c r="D716" s="11" t="s">
        <v>230</v>
      </c>
      <c r="E716" s="11" t="s">
        <v>31</v>
      </c>
      <c r="F716" s="11" t="s">
        <v>32</v>
      </c>
      <c r="G716" s="11" t="s">
        <v>132</v>
      </c>
      <c r="H716" s="11" t="s">
        <v>318</v>
      </c>
      <c r="I716" s="11" t="s">
        <v>28</v>
      </c>
      <c r="J716" s="19" t="s">
        <v>299</v>
      </c>
      <c r="K716" s="34">
        <v>480000</v>
      </c>
      <c r="L716" s="34">
        <v>480000</v>
      </c>
      <c r="M716" s="34">
        <v>0</v>
      </c>
      <c r="N716" s="34">
        <v>0</v>
      </c>
      <c r="O716" s="34">
        <v>480000</v>
      </c>
      <c r="P716" s="34">
        <v>0</v>
      </c>
      <c r="Q716" s="34">
        <v>264147.61</v>
      </c>
      <c r="R716" s="34">
        <v>0</v>
      </c>
      <c r="S716" s="34">
        <v>215852.39</v>
      </c>
      <c r="T716" s="34">
        <v>215852.39</v>
      </c>
      <c r="U716" s="34">
        <v>0</v>
      </c>
      <c r="V716" s="34">
        <v>0</v>
      </c>
      <c r="W716" s="34">
        <v>0</v>
      </c>
      <c r="X716" s="34">
        <v>0</v>
      </c>
      <c r="Y716" s="12">
        <f t="shared" si="123"/>
        <v>0.44969247916666671</v>
      </c>
      <c r="Z716" s="12">
        <f t="shared" si="124"/>
        <v>0.44969247916666671</v>
      </c>
      <c r="AA716" s="12">
        <f t="shared" si="125"/>
        <v>0.55030752083333334</v>
      </c>
      <c r="AB716" s="12">
        <f t="shared" si="126"/>
        <v>1</v>
      </c>
    </row>
    <row r="717" spans="1:28" s="17" customFormat="1" hidden="1" outlineLevel="3" x14ac:dyDescent="0.35">
      <c r="A717" s="45"/>
      <c r="B717" s="45"/>
      <c r="C717" s="45" t="s">
        <v>492</v>
      </c>
      <c r="D717" s="45"/>
      <c r="E717" s="45"/>
      <c r="F717" s="45"/>
      <c r="G717" s="45"/>
      <c r="H717" s="45"/>
      <c r="I717" s="45"/>
      <c r="J717" s="46"/>
      <c r="K717" s="47">
        <f t="shared" ref="K717:X717" si="127">SUBTOTAL(9,K705:K716)</f>
        <v>4207660888</v>
      </c>
      <c r="L717" s="47">
        <f t="shared" si="127"/>
        <v>2628283608.4300003</v>
      </c>
      <c r="M717" s="47">
        <f t="shared" si="127"/>
        <v>0</v>
      </c>
      <c r="N717" s="47">
        <f t="shared" si="127"/>
        <v>0</v>
      </c>
      <c r="O717" s="47">
        <f t="shared" si="127"/>
        <v>2628283608.4300003</v>
      </c>
      <c r="P717" s="47">
        <f t="shared" si="127"/>
        <v>0</v>
      </c>
      <c r="Q717" s="47">
        <f t="shared" si="127"/>
        <v>427131613.80000001</v>
      </c>
      <c r="R717" s="47">
        <f t="shared" si="127"/>
        <v>0</v>
      </c>
      <c r="S717" s="47">
        <f t="shared" si="127"/>
        <v>2021522790.1300001</v>
      </c>
      <c r="T717" s="47">
        <f t="shared" si="127"/>
        <v>2021522790.1300001</v>
      </c>
      <c r="U717" s="47">
        <f t="shared" si="127"/>
        <v>179629204.5</v>
      </c>
      <c r="V717" s="47">
        <f t="shared" si="127"/>
        <v>179629204.5</v>
      </c>
      <c r="W717" s="47">
        <f t="shared" si="127"/>
        <v>0</v>
      </c>
      <c r="X717" s="47">
        <f t="shared" si="127"/>
        <v>179629204.5</v>
      </c>
      <c r="Y717" s="48">
        <f t="shared" si="123"/>
        <v>0.76914180176223546</v>
      </c>
      <c r="Z717" s="48">
        <f t="shared" si="124"/>
        <v>0.76914180176223546</v>
      </c>
      <c r="AA717" s="48">
        <f t="shared" si="125"/>
        <v>0.16251351735026273</v>
      </c>
      <c r="AB717" s="48">
        <f t="shared" si="126"/>
        <v>0.93165531911249821</v>
      </c>
    </row>
    <row r="718" spans="1:28" s="17" customFormat="1" ht="130.5" hidden="1" outlineLevel="4" x14ac:dyDescent="0.35">
      <c r="A718" s="11" t="s">
        <v>292</v>
      </c>
      <c r="B718" s="11" t="s">
        <v>317</v>
      </c>
      <c r="C718" s="11" t="s">
        <v>146</v>
      </c>
      <c r="D718" s="11" t="s">
        <v>147</v>
      </c>
      <c r="E718" s="11" t="s">
        <v>117</v>
      </c>
      <c r="F718" s="11" t="s">
        <v>311</v>
      </c>
      <c r="G718" s="11" t="s">
        <v>148</v>
      </c>
      <c r="H718" s="11" t="s">
        <v>318</v>
      </c>
      <c r="I718" s="11" t="s">
        <v>28</v>
      </c>
      <c r="J718" s="19" t="s">
        <v>447</v>
      </c>
      <c r="K718" s="34">
        <v>908075351</v>
      </c>
      <c r="L718" s="34">
        <v>919333311</v>
      </c>
      <c r="M718" s="34">
        <v>0</v>
      </c>
      <c r="N718" s="34">
        <v>0</v>
      </c>
      <c r="O718" s="34">
        <v>919333311</v>
      </c>
      <c r="P718" s="34">
        <v>0</v>
      </c>
      <c r="Q718" s="34">
        <v>756280203</v>
      </c>
      <c r="R718" s="34">
        <v>0</v>
      </c>
      <c r="S718" s="34">
        <v>151795148</v>
      </c>
      <c r="T718" s="34">
        <v>151795148</v>
      </c>
      <c r="U718" s="34">
        <v>11257960</v>
      </c>
      <c r="V718" s="34">
        <v>11257960</v>
      </c>
      <c r="W718" s="34">
        <v>0</v>
      </c>
      <c r="X718" s="34">
        <v>11257960</v>
      </c>
      <c r="Y718" s="12">
        <f t="shared" si="123"/>
        <v>0.16511437819530941</v>
      </c>
      <c r="Z718" s="12">
        <f t="shared" si="124"/>
        <v>0.16511437819530941</v>
      </c>
      <c r="AA718" s="12">
        <f t="shared" si="125"/>
        <v>0.82263983470517366</v>
      </c>
      <c r="AB718" s="12">
        <f t="shared" si="126"/>
        <v>0.98775421290048304</v>
      </c>
    </row>
    <row r="719" spans="1:28" s="17" customFormat="1" hidden="1" outlineLevel="3" x14ac:dyDescent="0.35">
      <c r="A719" s="45"/>
      <c r="B719" s="45"/>
      <c r="C719" s="45" t="s">
        <v>493</v>
      </c>
      <c r="D719" s="45"/>
      <c r="E719" s="45"/>
      <c r="F719" s="45"/>
      <c r="G719" s="45"/>
      <c r="H719" s="45"/>
      <c r="I719" s="45"/>
      <c r="J719" s="46"/>
      <c r="K719" s="47">
        <f t="shared" ref="K719:X719" si="128">SUBTOTAL(9,K718:K718)</f>
        <v>908075351</v>
      </c>
      <c r="L719" s="47">
        <f t="shared" si="128"/>
        <v>919333311</v>
      </c>
      <c r="M719" s="47">
        <f t="shared" si="128"/>
        <v>0</v>
      </c>
      <c r="N719" s="47">
        <f t="shared" si="128"/>
        <v>0</v>
      </c>
      <c r="O719" s="47">
        <f t="shared" si="128"/>
        <v>919333311</v>
      </c>
      <c r="P719" s="47">
        <f t="shared" si="128"/>
        <v>0</v>
      </c>
      <c r="Q719" s="47">
        <f t="shared" si="128"/>
        <v>756280203</v>
      </c>
      <c r="R719" s="47">
        <f t="shared" si="128"/>
        <v>0</v>
      </c>
      <c r="S719" s="47">
        <f t="shared" si="128"/>
        <v>151795148</v>
      </c>
      <c r="T719" s="47">
        <f t="shared" si="128"/>
        <v>151795148</v>
      </c>
      <c r="U719" s="47">
        <f t="shared" si="128"/>
        <v>11257960</v>
      </c>
      <c r="V719" s="47">
        <f t="shared" si="128"/>
        <v>11257960</v>
      </c>
      <c r="W719" s="47">
        <f t="shared" si="128"/>
        <v>0</v>
      </c>
      <c r="X719" s="47">
        <f t="shared" si="128"/>
        <v>11257960</v>
      </c>
      <c r="Y719" s="48">
        <f t="shared" si="123"/>
        <v>0.16511437819530941</v>
      </c>
      <c r="Z719" s="48">
        <f t="shared" si="124"/>
        <v>0.16511437819530941</v>
      </c>
      <c r="AA719" s="48">
        <f t="shared" si="125"/>
        <v>0.82263983470517366</v>
      </c>
      <c r="AB719" s="48">
        <f t="shared" si="126"/>
        <v>0.98775421290048304</v>
      </c>
    </row>
    <row r="720" spans="1:28" s="17" customFormat="1" outlineLevel="2" collapsed="1" x14ac:dyDescent="0.35">
      <c r="A720" s="41"/>
      <c r="B720" s="41" t="s">
        <v>486</v>
      </c>
      <c r="C720" s="41"/>
      <c r="D720" s="41"/>
      <c r="E720" s="41"/>
      <c r="F720" s="41"/>
      <c r="G720" s="41"/>
      <c r="H720" s="41"/>
      <c r="I720" s="41"/>
      <c r="J720" s="42"/>
      <c r="K720" s="43">
        <f t="shared" ref="K720:X720" si="129">SUBTOTAL(9,K677:K718)</f>
        <v>152863969943</v>
      </c>
      <c r="L720" s="43">
        <f t="shared" si="129"/>
        <v>168246308600.5</v>
      </c>
      <c r="M720" s="43">
        <f t="shared" si="129"/>
        <v>-2905676</v>
      </c>
      <c r="N720" s="43">
        <f t="shared" si="129"/>
        <v>63311908</v>
      </c>
      <c r="O720" s="43">
        <f t="shared" si="129"/>
        <v>168243402924.5</v>
      </c>
      <c r="P720" s="43">
        <f t="shared" si="129"/>
        <v>0</v>
      </c>
      <c r="Q720" s="43">
        <f t="shared" si="129"/>
        <v>1855048166.4099998</v>
      </c>
      <c r="R720" s="43">
        <f t="shared" si="129"/>
        <v>0</v>
      </c>
      <c r="S720" s="43">
        <f t="shared" si="129"/>
        <v>129704789785.95</v>
      </c>
      <c r="T720" s="43">
        <f t="shared" si="129"/>
        <v>129704789785.95</v>
      </c>
      <c r="U720" s="43">
        <f t="shared" si="129"/>
        <v>36659470648.140007</v>
      </c>
      <c r="V720" s="43">
        <f t="shared" si="129"/>
        <v>36686470648.140007</v>
      </c>
      <c r="W720" s="43">
        <f t="shared" si="129"/>
        <v>0</v>
      </c>
      <c r="X720" s="43">
        <f t="shared" si="129"/>
        <v>36683564972.140007</v>
      </c>
      <c r="Y720" s="44">
        <f t="shared" si="123"/>
        <v>0.77092205389143698</v>
      </c>
      <c r="Z720" s="44">
        <f t="shared" si="124"/>
        <v>0.77093536823048936</v>
      </c>
      <c r="AA720" s="44">
        <f t="shared" si="125"/>
        <v>1.1025978636692585E-2</v>
      </c>
      <c r="AB720" s="44">
        <f t="shared" si="126"/>
        <v>0.78196134686718199</v>
      </c>
    </row>
    <row r="721" spans="1:28" s="17" customFormat="1" hidden="1" outlineLevel="4" x14ac:dyDescent="0.35">
      <c r="A721" s="11" t="s">
        <v>292</v>
      </c>
      <c r="B721" s="11" t="s">
        <v>321</v>
      </c>
      <c r="C721" s="11" t="s">
        <v>28</v>
      </c>
      <c r="D721" s="11" t="s">
        <v>43</v>
      </c>
      <c r="E721" s="11" t="s">
        <v>31</v>
      </c>
      <c r="F721" s="11" t="s">
        <v>32</v>
      </c>
      <c r="G721" s="11" t="s">
        <v>44</v>
      </c>
      <c r="H721" s="11" t="s">
        <v>318</v>
      </c>
      <c r="I721" s="11" t="s">
        <v>28</v>
      </c>
      <c r="J721" s="19" t="s">
        <v>468</v>
      </c>
      <c r="K721" s="34">
        <v>0</v>
      </c>
      <c r="L721" s="34">
        <v>554000000</v>
      </c>
      <c r="M721" s="34">
        <v>0</v>
      </c>
      <c r="N721" s="34">
        <v>0</v>
      </c>
      <c r="O721" s="34">
        <v>554000000</v>
      </c>
      <c r="P721" s="34">
        <v>0</v>
      </c>
      <c r="Q721" s="34">
        <v>0</v>
      </c>
      <c r="R721" s="34">
        <v>0</v>
      </c>
      <c r="S721" s="34">
        <v>0</v>
      </c>
      <c r="T721" s="34">
        <v>0</v>
      </c>
      <c r="U721" s="34">
        <v>554000000</v>
      </c>
      <c r="V721" s="34">
        <v>554000000</v>
      </c>
      <c r="W721" s="34">
        <v>0</v>
      </c>
      <c r="X721" s="34">
        <v>554000000</v>
      </c>
      <c r="Y721" s="12">
        <f t="shared" si="123"/>
        <v>0</v>
      </c>
      <c r="Z721" s="12">
        <f t="shared" si="124"/>
        <v>0</v>
      </c>
      <c r="AA721" s="12">
        <f t="shared" si="125"/>
        <v>0</v>
      </c>
      <c r="AB721" s="12">
        <f t="shared" si="126"/>
        <v>0</v>
      </c>
    </row>
    <row r="722" spans="1:28" s="17" customFormat="1" hidden="1" outlineLevel="4" x14ac:dyDescent="0.35">
      <c r="A722" s="11" t="s">
        <v>292</v>
      </c>
      <c r="B722" s="11" t="s">
        <v>321</v>
      </c>
      <c r="C722" s="11" t="s">
        <v>28</v>
      </c>
      <c r="D722" s="11" t="s">
        <v>43</v>
      </c>
      <c r="E722" s="11" t="s">
        <v>31</v>
      </c>
      <c r="F722" s="11" t="s">
        <v>41</v>
      </c>
      <c r="G722" s="11" t="s">
        <v>44</v>
      </c>
      <c r="H722" s="11" t="s">
        <v>318</v>
      </c>
      <c r="I722" s="11" t="s">
        <v>28</v>
      </c>
      <c r="J722" s="19" t="s">
        <v>45</v>
      </c>
      <c r="K722" s="34">
        <v>42411600511</v>
      </c>
      <c r="L722" s="34">
        <v>42950810467</v>
      </c>
      <c r="M722" s="34">
        <v>0</v>
      </c>
      <c r="N722" s="34">
        <v>0</v>
      </c>
      <c r="O722" s="34">
        <v>42950810467</v>
      </c>
      <c r="P722" s="34">
        <v>0</v>
      </c>
      <c r="Q722" s="34">
        <v>0</v>
      </c>
      <c r="R722" s="34">
        <v>0</v>
      </c>
      <c r="S722" s="34">
        <v>35669669019.239998</v>
      </c>
      <c r="T722" s="34">
        <v>35669669019.239998</v>
      </c>
      <c r="U722" s="34">
        <v>7281141447.7600002</v>
      </c>
      <c r="V722" s="34">
        <v>7281141447.7600002</v>
      </c>
      <c r="W722" s="34">
        <v>0</v>
      </c>
      <c r="X722" s="34">
        <v>7281141447.7600021</v>
      </c>
      <c r="Y722" s="12">
        <f t="shared" si="123"/>
        <v>0.83047720476999487</v>
      </c>
      <c r="Z722" s="12">
        <f t="shared" si="124"/>
        <v>0.83047720476999487</v>
      </c>
      <c r="AA722" s="12">
        <f t="shared" si="125"/>
        <v>0</v>
      </c>
      <c r="AB722" s="12">
        <f t="shared" si="126"/>
        <v>0.83047720476999487</v>
      </c>
    </row>
    <row r="723" spans="1:28" s="17" customFormat="1" hidden="1" outlineLevel="4" x14ac:dyDescent="0.35">
      <c r="A723" s="11" t="s">
        <v>292</v>
      </c>
      <c r="B723" s="11" t="s">
        <v>321</v>
      </c>
      <c r="C723" s="11" t="s">
        <v>28</v>
      </c>
      <c r="D723" s="11" t="s">
        <v>46</v>
      </c>
      <c r="E723" s="11" t="s">
        <v>31</v>
      </c>
      <c r="F723" s="11" t="s">
        <v>41</v>
      </c>
      <c r="G723" s="11" t="s">
        <v>44</v>
      </c>
      <c r="H723" s="11" t="s">
        <v>318</v>
      </c>
      <c r="I723" s="11" t="s">
        <v>28</v>
      </c>
      <c r="J723" s="19" t="s">
        <v>47</v>
      </c>
      <c r="K723" s="34">
        <v>2187131194</v>
      </c>
      <c r="L723" s="34">
        <v>2922616442</v>
      </c>
      <c r="M723" s="34">
        <v>0</v>
      </c>
      <c r="N723" s="34">
        <v>0</v>
      </c>
      <c r="O723" s="34">
        <v>2922616442</v>
      </c>
      <c r="P723" s="34">
        <v>0</v>
      </c>
      <c r="Q723" s="34">
        <v>0</v>
      </c>
      <c r="R723" s="34">
        <v>0</v>
      </c>
      <c r="S723" s="34">
        <v>2151419670.4299998</v>
      </c>
      <c r="T723" s="34">
        <v>2151419670.4299998</v>
      </c>
      <c r="U723" s="34">
        <v>771196771.57000005</v>
      </c>
      <c r="V723" s="34">
        <v>771196771.57000005</v>
      </c>
      <c r="W723" s="34">
        <v>0</v>
      </c>
      <c r="X723" s="34">
        <v>771196771.57000017</v>
      </c>
      <c r="Y723" s="12">
        <f t="shared" si="123"/>
        <v>0.73612795696097022</v>
      </c>
      <c r="Z723" s="12">
        <f t="shared" si="124"/>
        <v>0.73612795696097022</v>
      </c>
      <c r="AA723" s="12">
        <f t="shared" si="125"/>
        <v>0</v>
      </c>
      <c r="AB723" s="12">
        <f t="shared" si="126"/>
        <v>0.73612795696097022</v>
      </c>
    </row>
    <row r="724" spans="1:28" s="17" customFormat="1" hidden="1" outlineLevel="4" x14ac:dyDescent="0.35">
      <c r="A724" s="11" t="s">
        <v>292</v>
      </c>
      <c r="B724" s="11" t="s">
        <v>321</v>
      </c>
      <c r="C724" s="11" t="s">
        <v>28</v>
      </c>
      <c r="D724" s="11" t="s">
        <v>294</v>
      </c>
      <c r="E724" s="11" t="s">
        <v>31</v>
      </c>
      <c r="F724" s="11" t="s">
        <v>41</v>
      </c>
      <c r="G724" s="11" t="s">
        <v>44</v>
      </c>
      <c r="H724" s="11" t="s">
        <v>318</v>
      </c>
      <c r="I724" s="11" t="s">
        <v>28</v>
      </c>
      <c r="J724" s="19" t="s">
        <v>295</v>
      </c>
      <c r="K724" s="34">
        <v>32005788</v>
      </c>
      <c r="L724" s="34">
        <v>29762894</v>
      </c>
      <c r="M724" s="34">
        <v>0</v>
      </c>
      <c r="N724" s="34">
        <v>0</v>
      </c>
      <c r="O724" s="34">
        <v>29762894</v>
      </c>
      <c r="P724" s="34">
        <v>0</v>
      </c>
      <c r="Q724" s="34">
        <v>0</v>
      </c>
      <c r="R724" s="34">
        <v>0</v>
      </c>
      <c r="S724" s="34">
        <v>22102429.859999999</v>
      </c>
      <c r="T724" s="34">
        <v>22102429.859999999</v>
      </c>
      <c r="U724" s="34">
        <v>7660464.1399999997</v>
      </c>
      <c r="V724" s="34">
        <v>7660464.1399999997</v>
      </c>
      <c r="W724" s="34">
        <v>0</v>
      </c>
      <c r="X724" s="34">
        <v>7660464.1400000006</v>
      </c>
      <c r="Y724" s="12">
        <f t="shared" si="123"/>
        <v>0.74261695989644017</v>
      </c>
      <c r="Z724" s="12">
        <f t="shared" si="124"/>
        <v>0.74261695989644017</v>
      </c>
      <c r="AA724" s="12">
        <f t="shared" si="125"/>
        <v>0</v>
      </c>
      <c r="AB724" s="12">
        <f t="shared" si="126"/>
        <v>0.74261695989644017</v>
      </c>
    </row>
    <row r="725" spans="1:28" s="17" customFormat="1" hidden="1" outlineLevel="4" x14ac:dyDescent="0.35">
      <c r="A725" s="11" t="s">
        <v>292</v>
      </c>
      <c r="B725" s="11" t="s">
        <v>321</v>
      </c>
      <c r="C725" s="11" t="s">
        <v>28</v>
      </c>
      <c r="D725" s="11" t="s">
        <v>296</v>
      </c>
      <c r="E725" s="11" t="s">
        <v>31</v>
      </c>
      <c r="F725" s="11" t="s">
        <v>41</v>
      </c>
      <c r="G725" s="11" t="s">
        <v>44</v>
      </c>
      <c r="H725" s="11" t="s">
        <v>318</v>
      </c>
      <c r="I725" s="11" t="s">
        <v>28</v>
      </c>
      <c r="J725" s="19" t="s">
        <v>297</v>
      </c>
      <c r="K725" s="34">
        <v>17488452</v>
      </c>
      <c r="L725" s="34">
        <v>23907598</v>
      </c>
      <c r="M725" s="34">
        <v>0</v>
      </c>
      <c r="N725" s="34">
        <v>0</v>
      </c>
      <c r="O725" s="34">
        <v>23907598</v>
      </c>
      <c r="P725" s="34">
        <v>0</v>
      </c>
      <c r="Q725" s="34">
        <v>13369119.880000001</v>
      </c>
      <c r="R725" s="34">
        <v>0</v>
      </c>
      <c r="S725" s="34">
        <v>10538478.119999999</v>
      </c>
      <c r="T725" s="34">
        <v>10538478.119999999</v>
      </c>
      <c r="U725" s="34">
        <v>0</v>
      </c>
      <c r="V725" s="34">
        <v>0</v>
      </c>
      <c r="W725" s="34">
        <v>0</v>
      </c>
      <c r="X725" s="34">
        <v>0</v>
      </c>
      <c r="Y725" s="12">
        <f t="shared" si="123"/>
        <v>0.44080037317006915</v>
      </c>
      <c r="Z725" s="12">
        <f t="shared" si="124"/>
        <v>0.44080037317006915</v>
      </c>
      <c r="AA725" s="12">
        <f t="shared" si="125"/>
        <v>0.55919962682993085</v>
      </c>
      <c r="AB725" s="12">
        <f t="shared" si="126"/>
        <v>1</v>
      </c>
    </row>
    <row r="726" spans="1:28" s="17" customFormat="1" hidden="1" outlineLevel="4" x14ac:dyDescent="0.35">
      <c r="A726" s="11" t="s">
        <v>292</v>
      </c>
      <c r="B726" s="11" t="s">
        <v>321</v>
      </c>
      <c r="C726" s="11" t="s">
        <v>28</v>
      </c>
      <c r="D726" s="11" t="s">
        <v>52</v>
      </c>
      <c r="E726" s="11" t="s">
        <v>31</v>
      </c>
      <c r="F726" s="11" t="s">
        <v>41</v>
      </c>
      <c r="G726" s="11" t="s">
        <v>44</v>
      </c>
      <c r="H726" s="11" t="s">
        <v>318</v>
      </c>
      <c r="I726" s="11" t="s">
        <v>28</v>
      </c>
      <c r="J726" s="19" t="s">
        <v>53</v>
      </c>
      <c r="K726" s="34">
        <v>8821527929</v>
      </c>
      <c r="L726" s="34">
        <v>8817833277</v>
      </c>
      <c r="M726" s="34">
        <v>0</v>
      </c>
      <c r="N726" s="34">
        <v>0</v>
      </c>
      <c r="O726" s="34">
        <v>8817833277</v>
      </c>
      <c r="P726" s="34">
        <v>0</v>
      </c>
      <c r="Q726" s="34">
        <v>0</v>
      </c>
      <c r="R726" s="34">
        <v>0</v>
      </c>
      <c r="S726" s="34">
        <v>7294735347.0600004</v>
      </c>
      <c r="T726" s="34">
        <v>7294735347.0600004</v>
      </c>
      <c r="U726" s="34">
        <v>1523097929.9400001</v>
      </c>
      <c r="V726" s="34">
        <v>1523097929.9400001</v>
      </c>
      <c r="W726" s="34">
        <v>0</v>
      </c>
      <c r="X726" s="34">
        <v>1523097929.9399996</v>
      </c>
      <c r="Y726" s="12">
        <f t="shared" si="123"/>
        <v>0.82727072716233219</v>
      </c>
      <c r="Z726" s="12">
        <f t="shared" si="124"/>
        <v>0.82727072716233219</v>
      </c>
      <c r="AA726" s="12">
        <f t="shared" si="125"/>
        <v>0</v>
      </c>
      <c r="AB726" s="12">
        <f t="shared" si="126"/>
        <v>0.82727072716233219</v>
      </c>
    </row>
    <row r="727" spans="1:28" s="17" customFormat="1" hidden="1" outlineLevel="4" x14ac:dyDescent="0.35">
      <c r="A727" s="11" t="s">
        <v>292</v>
      </c>
      <c r="B727" s="11" t="s">
        <v>321</v>
      </c>
      <c r="C727" s="11" t="s">
        <v>28</v>
      </c>
      <c r="D727" s="11" t="s">
        <v>54</v>
      </c>
      <c r="E727" s="11" t="s">
        <v>31</v>
      </c>
      <c r="F727" s="11" t="s">
        <v>41</v>
      </c>
      <c r="G727" s="11" t="s">
        <v>44</v>
      </c>
      <c r="H727" s="11" t="s">
        <v>318</v>
      </c>
      <c r="I727" s="11" t="s">
        <v>28</v>
      </c>
      <c r="J727" s="19" t="s">
        <v>55</v>
      </c>
      <c r="K727" s="34">
        <v>2246800804</v>
      </c>
      <c r="L727" s="34">
        <v>2081078977</v>
      </c>
      <c r="M727" s="34">
        <v>0</v>
      </c>
      <c r="N727" s="34">
        <v>0</v>
      </c>
      <c r="O727" s="34">
        <v>2081078977</v>
      </c>
      <c r="P727" s="34">
        <v>0</v>
      </c>
      <c r="Q727" s="34">
        <v>0</v>
      </c>
      <c r="R727" s="34">
        <v>0</v>
      </c>
      <c r="S727" s="34">
        <v>1732272085.6300001</v>
      </c>
      <c r="T727" s="34">
        <v>1732272085.6300001</v>
      </c>
      <c r="U727" s="34">
        <v>348806891.37</v>
      </c>
      <c r="V727" s="34">
        <v>348806891.37</v>
      </c>
      <c r="W727" s="34">
        <v>0</v>
      </c>
      <c r="X727" s="34">
        <v>348806891.36999989</v>
      </c>
      <c r="Y727" s="12">
        <f t="shared" si="123"/>
        <v>0.83239132429619467</v>
      </c>
      <c r="Z727" s="12">
        <f t="shared" si="124"/>
        <v>0.83239132429619467</v>
      </c>
      <c r="AA727" s="12">
        <f t="shared" si="125"/>
        <v>0</v>
      </c>
      <c r="AB727" s="12">
        <f t="shared" si="126"/>
        <v>0.83239132429619467</v>
      </c>
    </row>
    <row r="728" spans="1:28" s="17" customFormat="1" hidden="1" outlineLevel="4" x14ac:dyDescent="0.35">
      <c r="A728" s="11" t="s">
        <v>292</v>
      </c>
      <c r="B728" s="11" t="s">
        <v>321</v>
      </c>
      <c r="C728" s="11" t="s">
        <v>28</v>
      </c>
      <c r="D728" s="11" t="s">
        <v>56</v>
      </c>
      <c r="E728" s="11" t="s">
        <v>31</v>
      </c>
      <c r="F728" s="11" t="s">
        <v>32</v>
      </c>
      <c r="G728" s="11" t="s">
        <v>44</v>
      </c>
      <c r="H728" s="11" t="s">
        <v>318</v>
      </c>
      <c r="I728" s="11" t="s">
        <v>28</v>
      </c>
      <c r="J728" s="19" t="s">
        <v>465</v>
      </c>
      <c r="K728" s="34">
        <v>0</v>
      </c>
      <c r="L728" s="34">
        <v>5000000</v>
      </c>
      <c r="M728" s="34">
        <v>0</v>
      </c>
      <c r="N728" s="34">
        <v>0</v>
      </c>
      <c r="O728" s="34">
        <v>5000000</v>
      </c>
      <c r="P728" s="34">
        <v>0</v>
      </c>
      <c r="Q728" s="34">
        <v>0</v>
      </c>
      <c r="R728" s="34">
        <v>0</v>
      </c>
      <c r="S728" s="34">
        <v>0</v>
      </c>
      <c r="T728" s="34">
        <v>0</v>
      </c>
      <c r="U728" s="34">
        <v>5000000</v>
      </c>
      <c r="V728" s="34">
        <v>5000000</v>
      </c>
      <c r="W728" s="34">
        <v>0</v>
      </c>
      <c r="X728" s="34">
        <v>5000000</v>
      </c>
      <c r="Y728" s="12">
        <f t="shared" si="123"/>
        <v>0</v>
      </c>
      <c r="Z728" s="12">
        <f t="shared" si="124"/>
        <v>0</v>
      </c>
      <c r="AA728" s="12">
        <f t="shared" si="125"/>
        <v>0</v>
      </c>
      <c r="AB728" s="12">
        <f t="shared" si="126"/>
        <v>0</v>
      </c>
    </row>
    <row r="729" spans="1:28" s="17" customFormat="1" hidden="1" outlineLevel="4" x14ac:dyDescent="0.35">
      <c r="A729" s="11" t="s">
        <v>292</v>
      </c>
      <c r="B729" s="11" t="s">
        <v>321</v>
      </c>
      <c r="C729" s="11" t="s">
        <v>28</v>
      </c>
      <c r="D729" s="11" t="s">
        <v>56</v>
      </c>
      <c r="E729" s="11" t="s">
        <v>31</v>
      </c>
      <c r="F729" s="11" t="s">
        <v>41</v>
      </c>
      <c r="G729" s="11" t="s">
        <v>44</v>
      </c>
      <c r="H729" s="11" t="s">
        <v>318</v>
      </c>
      <c r="I729" s="11" t="s">
        <v>28</v>
      </c>
      <c r="J729" s="19" t="s">
        <v>57</v>
      </c>
      <c r="K729" s="34">
        <v>6164407048</v>
      </c>
      <c r="L729" s="34">
        <v>6547641641.9499998</v>
      </c>
      <c r="M729" s="34">
        <v>0</v>
      </c>
      <c r="N729" s="34">
        <v>0</v>
      </c>
      <c r="O729" s="34">
        <v>6547641641.9499998</v>
      </c>
      <c r="P729" s="34">
        <v>0</v>
      </c>
      <c r="Q729" s="34">
        <v>0</v>
      </c>
      <c r="R729" s="34">
        <v>0</v>
      </c>
      <c r="S729" s="34">
        <v>103855995.33</v>
      </c>
      <c r="T729" s="34">
        <v>103855995.33</v>
      </c>
      <c r="U729" s="34">
        <v>6443785646.6199999</v>
      </c>
      <c r="V729" s="34">
        <v>6443785646.6199999</v>
      </c>
      <c r="W729" s="34">
        <v>0</v>
      </c>
      <c r="X729" s="34">
        <v>6443785646.6199999</v>
      </c>
      <c r="Y729" s="12">
        <f t="shared" si="123"/>
        <v>1.5861588188425948E-2</v>
      </c>
      <c r="Z729" s="12">
        <f t="shared" si="124"/>
        <v>1.5861588188425948E-2</v>
      </c>
      <c r="AA729" s="12">
        <f t="shared" si="125"/>
        <v>0</v>
      </c>
      <c r="AB729" s="12">
        <f t="shared" si="126"/>
        <v>1.5861588188425948E-2</v>
      </c>
    </row>
    <row r="730" spans="1:28" s="17" customFormat="1" hidden="1" outlineLevel="4" x14ac:dyDescent="0.35">
      <c r="A730" s="11" t="s">
        <v>292</v>
      </c>
      <c r="B730" s="11" t="s">
        <v>321</v>
      </c>
      <c r="C730" s="11" t="s">
        <v>28</v>
      </c>
      <c r="D730" s="11" t="s">
        <v>58</v>
      </c>
      <c r="E730" s="11" t="s">
        <v>31</v>
      </c>
      <c r="F730" s="11" t="s">
        <v>32</v>
      </c>
      <c r="G730" s="11" t="s">
        <v>44</v>
      </c>
      <c r="H730" s="11" t="s">
        <v>318</v>
      </c>
      <c r="I730" s="11" t="s">
        <v>28</v>
      </c>
      <c r="J730" s="19" t="s">
        <v>466</v>
      </c>
      <c r="K730" s="34">
        <v>0</v>
      </c>
      <c r="L730" s="34">
        <v>5890448</v>
      </c>
      <c r="M730" s="34">
        <v>0</v>
      </c>
      <c r="N730" s="34">
        <v>0</v>
      </c>
      <c r="O730" s="34">
        <v>5890448</v>
      </c>
      <c r="P730" s="34">
        <v>0</v>
      </c>
      <c r="Q730" s="34">
        <v>0</v>
      </c>
      <c r="R730" s="34">
        <v>0</v>
      </c>
      <c r="S730" s="34">
        <v>0</v>
      </c>
      <c r="T730" s="34">
        <v>0</v>
      </c>
      <c r="U730" s="34">
        <v>5890448</v>
      </c>
      <c r="V730" s="34">
        <v>5890448</v>
      </c>
      <c r="W730" s="34">
        <v>0</v>
      </c>
      <c r="X730" s="34">
        <v>5890448</v>
      </c>
      <c r="Y730" s="12">
        <f t="shared" si="123"/>
        <v>0</v>
      </c>
      <c r="Z730" s="12">
        <f t="shared" si="124"/>
        <v>0</v>
      </c>
      <c r="AA730" s="12">
        <f t="shared" si="125"/>
        <v>0</v>
      </c>
      <c r="AB730" s="12">
        <f t="shared" si="126"/>
        <v>0</v>
      </c>
    </row>
    <row r="731" spans="1:28" s="17" customFormat="1" hidden="1" outlineLevel="4" x14ac:dyDescent="0.35">
      <c r="A731" s="11" t="s">
        <v>292</v>
      </c>
      <c r="B731" s="11" t="s">
        <v>321</v>
      </c>
      <c r="C731" s="11" t="s">
        <v>28</v>
      </c>
      <c r="D731" s="11" t="s">
        <v>58</v>
      </c>
      <c r="E731" s="11" t="s">
        <v>31</v>
      </c>
      <c r="F731" s="11" t="s">
        <v>41</v>
      </c>
      <c r="G731" s="11" t="s">
        <v>44</v>
      </c>
      <c r="H731" s="11" t="s">
        <v>318</v>
      </c>
      <c r="I731" s="11" t="s">
        <v>28</v>
      </c>
      <c r="J731" s="19" t="s">
        <v>59</v>
      </c>
      <c r="K731" s="34">
        <v>5479362261</v>
      </c>
      <c r="L731" s="34">
        <v>5677870613</v>
      </c>
      <c r="M731" s="34">
        <v>0</v>
      </c>
      <c r="N731" s="34">
        <v>0</v>
      </c>
      <c r="O731" s="34">
        <v>5677870613</v>
      </c>
      <c r="P731" s="34">
        <v>0</v>
      </c>
      <c r="Q731" s="34">
        <v>2934979.07</v>
      </c>
      <c r="R731" s="34">
        <v>0</v>
      </c>
      <c r="S731" s="34">
        <v>5623933740.1700001</v>
      </c>
      <c r="T731" s="34">
        <v>5623933740.1700001</v>
      </c>
      <c r="U731" s="34">
        <v>51001893.759999998</v>
      </c>
      <c r="V731" s="34">
        <v>51001893.759999998</v>
      </c>
      <c r="W731" s="34">
        <v>0</v>
      </c>
      <c r="X731" s="34">
        <v>51001893.759999923</v>
      </c>
      <c r="Y731" s="12">
        <f t="shared" si="123"/>
        <v>0.99050051040146869</v>
      </c>
      <c r="Z731" s="12">
        <f t="shared" si="124"/>
        <v>0.99050051040146869</v>
      </c>
      <c r="AA731" s="12">
        <f t="shared" si="125"/>
        <v>5.1691545476223054E-4</v>
      </c>
      <c r="AB731" s="12">
        <f t="shared" si="126"/>
        <v>0.99101742585623087</v>
      </c>
    </row>
    <row r="732" spans="1:28" s="17" customFormat="1" hidden="1" outlineLevel="4" x14ac:dyDescent="0.35">
      <c r="A732" s="11" t="s">
        <v>292</v>
      </c>
      <c r="B732" s="11" t="s">
        <v>321</v>
      </c>
      <c r="C732" s="11" t="s">
        <v>28</v>
      </c>
      <c r="D732" s="11" t="s">
        <v>60</v>
      </c>
      <c r="E732" s="11" t="s">
        <v>31</v>
      </c>
      <c r="F732" s="11" t="s">
        <v>32</v>
      </c>
      <c r="G732" s="11" t="s">
        <v>44</v>
      </c>
      <c r="H732" s="11" t="s">
        <v>318</v>
      </c>
      <c r="I732" s="11" t="s">
        <v>28</v>
      </c>
      <c r="J732" s="19" t="s">
        <v>467</v>
      </c>
      <c r="K732" s="29">
        <v>0</v>
      </c>
      <c r="L732" s="29">
        <v>10000000</v>
      </c>
      <c r="M732" s="34">
        <v>0</v>
      </c>
      <c r="N732" s="34">
        <v>0</v>
      </c>
      <c r="O732" s="34">
        <v>10000000</v>
      </c>
      <c r="P732" s="34">
        <v>0</v>
      </c>
      <c r="Q732" s="34">
        <v>0</v>
      </c>
      <c r="R732" s="34">
        <v>0</v>
      </c>
      <c r="S732" s="34">
        <v>0</v>
      </c>
      <c r="T732" s="34">
        <v>0</v>
      </c>
      <c r="U732" s="34">
        <v>10000000</v>
      </c>
      <c r="V732" s="34">
        <v>10000000</v>
      </c>
      <c r="W732" s="34">
        <v>0</v>
      </c>
      <c r="X732" s="34">
        <v>10000000</v>
      </c>
      <c r="Y732" s="12">
        <f t="shared" si="123"/>
        <v>0</v>
      </c>
      <c r="Z732" s="12">
        <f t="shared" si="124"/>
        <v>0</v>
      </c>
      <c r="AA732" s="12">
        <f t="shared" si="125"/>
        <v>0</v>
      </c>
      <c r="AB732" s="12">
        <f t="shared" si="126"/>
        <v>0</v>
      </c>
    </row>
    <row r="733" spans="1:28" s="17" customFormat="1" hidden="1" outlineLevel="4" x14ac:dyDescent="0.35">
      <c r="A733" s="11" t="s">
        <v>292</v>
      </c>
      <c r="B733" s="11" t="s">
        <v>321</v>
      </c>
      <c r="C733" s="11" t="s">
        <v>28</v>
      </c>
      <c r="D733" s="11" t="s">
        <v>60</v>
      </c>
      <c r="E733" s="11" t="s">
        <v>31</v>
      </c>
      <c r="F733" s="11" t="s">
        <v>41</v>
      </c>
      <c r="G733" s="11" t="s">
        <v>44</v>
      </c>
      <c r="H733" s="11" t="s">
        <v>318</v>
      </c>
      <c r="I733" s="11" t="s">
        <v>28</v>
      </c>
      <c r="J733" s="19" t="s">
        <v>61</v>
      </c>
      <c r="K733" s="34">
        <v>12824955133</v>
      </c>
      <c r="L733" s="34">
        <v>14180839038</v>
      </c>
      <c r="M733" s="34">
        <v>0</v>
      </c>
      <c r="N733" s="34">
        <v>0</v>
      </c>
      <c r="O733" s="34">
        <v>14180839038</v>
      </c>
      <c r="P733" s="34">
        <v>0</v>
      </c>
      <c r="Q733" s="34">
        <v>0</v>
      </c>
      <c r="R733" s="34">
        <v>0</v>
      </c>
      <c r="S733" s="34">
        <v>11469497357.950001</v>
      </c>
      <c r="T733" s="34">
        <v>11469497357.950001</v>
      </c>
      <c r="U733" s="34">
        <v>2711341680.0500002</v>
      </c>
      <c r="V733" s="34">
        <v>2711341680.0500002</v>
      </c>
      <c r="W733" s="34">
        <v>0</v>
      </c>
      <c r="X733" s="34">
        <v>2711341680.0499992</v>
      </c>
      <c r="Y733" s="12">
        <f t="shared" si="123"/>
        <v>0.80880245006769402</v>
      </c>
      <c r="Z733" s="12">
        <f t="shared" si="124"/>
        <v>0.80880245006769402</v>
      </c>
      <c r="AA733" s="12">
        <f t="shared" si="125"/>
        <v>0</v>
      </c>
      <c r="AB733" s="12">
        <f t="shared" si="126"/>
        <v>0.80880245006769402</v>
      </c>
    </row>
    <row r="734" spans="1:28" s="17" customFormat="1" ht="87" hidden="1" outlineLevel="4" x14ac:dyDescent="0.35">
      <c r="A734" s="24" t="s">
        <v>292</v>
      </c>
      <c r="B734" s="24" t="s">
        <v>321</v>
      </c>
      <c r="C734" s="24" t="s">
        <v>28</v>
      </c>
      <c r="D734" s="24" t="s">
        <v>62</v>
      </c>
      <c r="E734" s="24" t="s">
        <v>63</v>
      </c>
      <c r="F734" s="24" t="s">
        <v>32</v>
      </c>
      <c r="G734" s="24" t="s">
        <v>64</v>
      </c>
      <c r="H734" s="24" t="s">
        <v>318</v>
      </c>
      <c r="I734" s="24" t="s">
        <v>28</v>
      </c>
      <c r="J734" s="21" t="s">
        <v>323</v>
      </c>
      <c r="K734" s="29">
        <v>6415483792</v>
      </c>
      <c r="L734" s="29">
        <v>6448533626.9099998</v>
      </c>
      <c r="M734" s="22">
        <v>51865585</v>
      </c>
      <c r="N734" s="22">
        <v>0</v>
      </c>
      <c r="O734" s="22">
        <v>6500399211.9099998</v>
      </c>
      <c r="P734" s="22">
        <v>0</v>
      </c>
      <c r="Q734" s="22">
        <v>550218462.52999997</v>
      </c>
      <c r="R734" s="22">
        <v>0</v>
      </c>
      <c r="S734" s="22">
        <v>5863012091</v>
      </c>
      <c r="T734" s="22">
        <v>5863012091</v>
      </c>
      <c r="U734" s="22">
        <v>35303073.380000003</v>
      </c>
      <c r="V734" s="22">
        <v>35303073.380000003</v>
      </c>
      <c r="W734" s="22">
        <v>0</v>
      </c>
      <c r="X734" s="34">
        <v>87168658.379999876</v>
      </c>
      <c r="Y734" s="12">
        <f t="shared" si="123"/>
        <v>0.90920082459264939</v>
      </c>
      <c r="Z734" s="12">
        <f t="shared" si="124"/>
        <v>0.90194646511214538</v>
      </c>
      <c r="AA734" s="12">
        <f t="shared" si="125"/>
        <v>8.4643795649026049E-2</v>
      </c>
      <c r="AB734" s="12">
        <f t="shared" si="126"/>
        <v>0.9865902607611714</v>
      </c>
    </row>
    <row r="735" spans="1:28" s="17" customFormat="1" ht="29" hidden="1" outlineLevel="4" x14ac:dyDescent="0.35">
      <c r="A735" s="24" t="s">
        <v>292</v>
      </c>
      <c r="B735" s="24" t="s">
        <v>321</v>
      </c>
      <c r="C735" s="24" t="s">
        <v>28</v>
      </c>
      <c r="D735" s="24" t="s">
        <v>62</v>
      </c>
      <c r="E735" s="24" t="s">
        <v>63</v>
      </c>
      <c r="F735" s="24" t="s">
        <v>41</v>
      </c>
      <c r="G735" s="24" t="s">
        <v>64</v>
      </c>
      <c r="H735" s="24" t="s">
        <v>318</v>
      </c>
      <c r="I735" s="24" t="s">
        <v>28</v>
      </c>
      <c r="J735" s="21" t="s">
        <v>470</v>
      </c>
      <c r="K735" s="22">
        <v>0</v>
      </c>
      <c r="L735" s="22">
        <v>553344739</v>
      </c>
      <c r="M735" s="22">
        <v>0</v>
      </c>
      <c r="N735" s="22">
        <v>0</v>
      </c>
      <c r="O735" s="22">
        <v>553344739</v>
      </c>
      <c r="P735" s="22">
        <v>0</v>
      </c>
      <c r="Q735" s="22">
        <v>0</v>
      </c>
      <c r="R735" s="22">
        <v>0</v>
      </c>
      <c r="S735" s="22">
        <v>0</v>
      </c>
      <c r="T735" s="22">
        <v>0</v>
      </c>
      <c r="U735" s="22">
        <v>553344739</v>
      </c>
      <c r="V735" s="22">
        <v>553344739</v>
      </c>
      <c r="W735" s="22">
        <v>0</v>
      </c>
      <c r="X735" s="22">
        <v>553344739</v>
      </c>
      <c r="Y735" s="12">
        <f t="shared" si="123"/>
        <v>0</v>
      </c>
      <c r="Z735" s="12">
        <f t="shared" si="124"/>
        <v>0</v>
      </c>
      <c r="AA735" s="12">
        <f t="shared" si="125"/>
        <v>0</v>
      </c>
      <c r="AB735" s="12">
        <f t="shared" si="126"/>
        <v>0</v>
      </c>
    </row>
    <row r="736" spans="1:28" s="17" customFormat="1" ht="43.5" hidden="1" outlineLevel="4" x14ac:dyDescent="0.35">
      <c r="A736" s="24" t="s">
        <v>292</v>
      </c>
      <c r="B736" s="24" t="s">
        <v>321</v>
      </c>
      <c r="C736" s="24" t="s">
        <v>28</v>
      </c>
      <c r="D736" s="24" t="s">
        <v>65</v>
      </c>
      <c r="E736" s="24" t="s">
        <v>63</v>
      </c>
      <c r="F736" s="24" t="s">
        <v>32</v>
      </c>
      <c r="G736" s="24" t="s">
        <v>64</v>
      </c>
      <c r="H736" s="24" t="s">
        <v>318</v>
      </c>
      <c r="I736" s="24" t="s">
        <v>28</v>
      </c>
      <c r="J736" s="21" t="s">
        <v>324</v>
      </c>
      <c r="K736" s="29">
        <v>346782908</v>
      </c>
      <c r="L736" s="29">
        <v>348338778.56</v>
      </c>
      <c r="M736" s="22">
        <v>5166147</v>
      </c>
      <c r="N736" s="22">
        <v>0</v>
      </c>
      <c r="O736" s="22">
        <v>353504925.56</v>
      </c>
      <c r="P736" s="22">
        <v>0</v>
      </c>
      <c r="Q736" s="22">
        <v>29951599.27</v>
      </c>
      <c r="R736" s="22">
        <v>0</v>
      </c>
      <c r="S736" s="22">
        <v>316709499</v>
      </c>
      <c r="T736" s="22">
        <v>316709499</v>
      </c>
      <c r="U736" s="22">
        <v>1677680.29</v>
      </c>
      <c r="V736" s="22">
        <v>1677680.29</v>
      </c>
      <c r="W736" s="22">
        <v>0</v>
      </c>
      <c r="X736" s="34">
        <v>6843827.2900000028</v>
      </c>
      <c r="Y736" s="12">
        <f t="shared" si="123"/>
        <v>0.90919965990937757</v>
      </c>
      <c r="Z736" s="12">
        <f t="shared" si="124"/>
        <v>0.89591254916261487</v>
      </c>
      <c r="AA736" s="12">
        <f t="shared" si="125"/>
        <v>8.4727530238942445E-2</v>
      </c>
      <c r="AB736" s="12">
        <f t="shared" si="126"/>
        <v>0.98064007940155729</v>
      </c>
    </row>
    <row r="737" spans="1:28" s="17" customFormat="1" ht="29" hidden="1" outlineLevel="4" x14ac:dyDescent="0.35">
      <c r="A737" s="11" t="s">
        <v>292</v>
      </c>
      <c r="B737" s="11" t="s">
        <v>321</v>
      </c>
      <c r="C737" s="11" t="s">
        <v>28</v>
      </c>
      <c r="D737" s="11" t="s">
        <v>65</v>
      </c>
      <c r="E737" s="11" t="s">
        <v>63</v>
      </c>
      <c r="F737" s="11" t="s">
        <v>41</v>
      </c>
      <c r="G737" s="11" t="s">
        <v>64</v>
      </c>
      <c r="H737" s="11" t="s">
        <v>318</v>
      </c>
      <c r="I737" s="11" t="s">
        <v>28</v>
      </c>
      <c r="J737" s="19" t="s">
        <v>471</v>
      </c>
      <c r="K737" s="34">
        <v>0</v>
      </c>
      <c r="L737" s="34">
        <v>28941818</v>
      </c>
      <c r="M737" s="34">
        <v>0</v>
      </c>
      <c r="N737" s="34">
        <v>0</v>
      </c>
      <c r="O737" s="34">
        <v>28941818</v>
      </c>
      <c r="P737" s="34">
        <v>0</v>
      </c>
      <c r="Q737" s="34">
        <v>0</v>
      </c>
      <c r="R737" s="34">
        <v>0</v>
      </c>
      <c r="S737" s="34">
        <v>0</v>
      </c>
      <c r="T737" s="34">
        <v>0</v>
      </c>
      <c r="U737" s="34">
        <v>28941818</v>
      </c>
      <c r="V737" s="34">
        <v>28941818</v>
      </c>
      <c r="W737" s="34">
        <v>0</v>
      </c>
      <c r="X737" s="34">
        <v>28941818</v>
      </c>
      <c r="Y737" s="12">
        <f t="shared" si="123"/>
        <v>0</v>
      </c>
      <c r="Z737" s="12">
        <f t="shared" si="124"/>
        <v>0</v>
      </c>
      <c r="AA737" s="12">
        <f t="shared" si="125"/>
        <v>0</v>
      </c>
      <c r="AB737" s="12">
        <f t="shared" si="126"/>
        <v>0</v>
      </c>
    </row>
    <row r="738" spans="1:28" s="17" customFormat="1" ht="87" hidden="1" outlineLevel="4" x14ac:dyDescent="0.35">
      <c r="A738" s="24" t="s">
        <v>292</v>
      </c>
      <c r="B738" s="24" t="s">
        <v>321</v>
      </c>
      <c r="C738" s="24" t="s">
        <v>28</v>
      </c>
      <c r="D738" s="24" t="s">
        <v>66</v>
      </c>
      <c r="E738" s="24" t="s">
        <v>63</v>
      </c>
      <c r="F738" s="24" t="s">
        <v>32</v>
      </c>
      <c r="G738" s="24" t="s">
        <v>64</v>
      </c>
      <c r="H738" s="24" t="s">
        <v>318</v>
      </c>
      <c r="I738" s="24" t="s">
        <v>28</v>
      </c>
      <c r="J738" s="21" t="s">
        <v>325</v>
      </c>
      <c r="K738" s="22">
        <v>215414580</v>
      </c>
      <c r="L738" s="22">
        <v>215328031.94</v>
      </c>
      <c r="M738" s="22">
        <v>-29400000</v>
      </c>
      <c r="N738" s="22">
        <v>0</v>
      </c>
      <c r="O738" s="22">
        <v>185928031.94</v>
      </c>
      <c r="P738" s="22">
        <v>0</v>
      </c>
      <c r="Q738" s="22">
        <v>80847817.939999998</v>
      </c>
      <c r="R738" s="22">
        <v>0</v>
      </c>
      <c r="S738" s="22">
        <v>105080214</v>
      </c>
      <c r="T738" s="22">
        <v>105080214</v>
      </c>
      <c r="U738" s="22">
        <v>0</v>
      </c>
      <c r="V738" s="22">
        <v>29400000</v>
      </c>
      <c r="W738" s="22">
        <v>0</v>
      </c>
      <c r="X738" s="22">
        <v>0</v>
      </c>
      <c r="Y738" s="12">
        <f t="shared" si="123"/>
        <v>0.48800062422564677</v>
      </c>
      <c r="Z738" s="12">
        <f t="shared" si="124"/>
        <v>0.56516606400647518</v>
      </c>
      <c r="AA738" s="12">
        <f t="shared" si="125"/>
        <v>0.43483393599352482</v>
      </c>
      <c r="AB738" s="12">
        <f t="shared" si="126"/>
        <v>1</v>
      </c>
    </row>
    <row r="739" spans="1:28" s="17" customFormat="1" ht="58" hidden="1" outlineLevel="4" x14ac:dyDescent="0.35">
      <c r="A739" s="11" t="s">
        <v>292</v>
      </c>
      <c r="B739" s="11" t="s">
        <v>321</v>
      </c>
      <c r="C739" s="11" t="s">
        <v>28</v>
      </c>
      <c r="D739" s="11" t="s">
        <v>67</v>
      </c>
      <c r="E739" s="11" t="s">
        <v>63</v>
      </c>
      <c r="F739" s="11" t="s">
        <v>32</v>
      </c>
      <c r="G739" s="11" t="s">
        <v>64</v>
      </c>
      <c r="H739" s="11" t="s">
        <v>318</v>
      </c>
      <c r="I739" s="11" t="s">
        <v>28</v>
      </c>
      <c r="J739" s="19" t="s">
        <v>326</v>
      </c>
      <c r="K739" s="34">
        <v>2080697446</v>
      </c>
      <c r="L739" s="34">
        <v>2088881291.01</v>
      </c>
      <c r="M739" s="34">
        <v>18473027</v>
      </c>
      <c r="N739" s="34">
        <v>0</v>
      </c>
      <c r="O739" s="34">
        <v>2107354318.01</v>
      </c>
      <c r="P739" s="34">
        <v>0</v>
      </c>
      <c r="Q739" s="34">
        <v>180624425.69999999</v>
      </c>
      <c r="R739" s="34">
        <v>0</v>
      </c>
      <c r="S739" s="34">
        <v>1899342718</v>
      </c>
      <c r="T739" s="34">
        <v>1899342718</v>
      </c>
      <c r="U739" s="34">
        <v>8914147.3100000005</v>
      </c>
      <c r="V739" s="34">
        <v>8914147.3100000005</v>
      </c>
      <c r="W739" s="34">
        <v>0</v>
      </c>
      <c r="X739" s="34">
        <v>27387174.310000002</v>
      </c>
      <c r="Y739" s="12">
        <f t="shared" si="123"/>
        <v>0.90926311905529311</v>
      </c>
      <c r="Z739" s="12">
        <f t="shared" si="124"/>
        <v>0.90129253622313121</v>
      </c>
      <c r="AA739" s="12">
        <f t="shared" si="125"/>
        <v>8.5711464918991787E-2</v>
      </c>
      <c r="AB739" s="12">
        <f t="shared" si="126"/>
        <v>0.98700400114212306</v>
      </c>
    </row>
    <row r="740" spans="1:28" ht="29" hidden="1" outlineLevel="4" x14ac:dyDescent="0.35">
      <c r="A740" s="24" t="s">
        <v>292</v>
      </c>
      <c r="B740" s="24" t="s">
        <v>321</v>
      </c>
      <c r="C740" s="24" t="s">
        <v>28</v>
      </c>
      <c r="D740" s="24" t="s">
        <v>67</v>
      </c>
      <c r="E740" s="24" t="s">
        <v>63</v>
      </c>
      <c r="F740" s="24" t="s">
        <v>41</v>
      </c>
      <c r="G740" s="24" t="s">
        <v>64</v>
      </c>
      <c r="H740" s="24" t="s">
        <v>318</v>
      </c>
      <c r="I740" s="24" t="s">
        <v>28</v>
      </c>
      <c r="J740" s="21" t="s">
        <v>470</v>
      </c>
      <c r="K740" s="22">
        <v>0</v>
      </c>
      <c r="L740" s="22">
        <v>179185225</v>
      </c>
      <c r="M740" s="22">
        <v>0</v>
      </c>
      <c r="N740" s="22">
        <v>0</v>
      </c>
      <c r="O740" s="22">
        <v>179185225</v>
      </c>
      <c r="P740" s="22">
        <v>0</v>
      </c>
      <c r="Q740" s="22">
        <v>0</v>
      </c>
      <c r="R740" s="22">
        <v>0</v>
      </c>
      <c r="S740" s="22">
        <v>0</v>
      </c>
      <c r="T740" s="22">
        <v>0</v>
      </c>
      <c r="U740" s="22">
        <v>179185225</v>
      </c>
      <c r="V740" s="22">
        <v>179185225</v>
      </c>
      <c r="W740" s="22">
        <v>0</v>
      </c>
      <c r="X740" s="22">
        <v>179185225</v>
      </c>
      <c r="Y740" s="12">
        <f t="shared" si="123"/>
        <v>0</v>
      </c>
      <c r="Z740" s="12">
        <f t="shared" si="124"/>
        <v>0</v>
      </c>
      <c r="AA740" s="12">
        <f t="shared" si="125"/>
        <v>0</v>
      </c>
      <c r="AB740" s="12">
        <f t="shared" si="126"/>
        <v>0</v>
      </c>
    </row>
    <row r="741" spans="1:28" ht="58" hidden="1" outlineLevel="4" x14ac:dyDescent="0.35">
      <c r="A741" s="11" t="s">
        <v>292</v>
      </c>
      <c r="B741" s="11" t="s">
        <v>321</v>
      </c>
      <c r="C741" s="11" t="s">
        <v>28</v>
      </c>
      <c r="D741" s="11" t="s">
        <v>68</v>
      </c>
      <c r="E741" s="11" t="s">
        <v>63</v>
      </c>
      <c r="F741" s="11" t="s">
        <v>32</v>
      </c>
      <c r="G741" s="11" t="s">
        <v>64</v>
      </c>
      <c r="H741" s="11" t="s">
        <v>318</v>
      </c>
      <c r="I741" s="11" t="s">
        <v>28</v>
      </c>
      <c r="J741" s="19" t="s">
        <v>327</v>
      </c>
      <c r="K741" s="34">
        <v>1040348723</v>
      </c>
      <c r="L741" s="34">
        <v>1045251048.91</v>
      </c>
      <c r="M741" s="34">
        <v>9817144</v>
      </c>
      <c r="N741" s="34">
        <v>0</v>
      </c>
      <c r="O741" s="34">
        <v>1055068192.91</v>
      </c>
      <c r="P741" s="34">
        <v>0</v>
      </c>
      <c r="Q741" s="34">
        <v>89727852.769999996</v>
      </c>
      <c r="R741" s="34">
        <v>0</v>
      </c>
      <c r="S741" s="34">
        <v>950255364</v>
      </c>
      <c r="T741" s="34">
        <v>950255364</v>
      </c>
      <c r="U741" s="34">
        <v>5267832.1399999997</v>
      </c>
      <c r="V741" s="34">
        <v>5267832.1399999997</v>
      </c>
      <c r="W741" s="34">
        <v>0</v>
      </c>
      <c r="X741" s="34">
        <v>15084976.139999971</v>
      </c>
      <c r="Y741" s="12">
        <f t="shared" si="123"/>
        <v>0.90911687196194391</v>
      </c>
      <c r="Z741" s="12">
        <f t="shared" si="124"/>
        <v>0.90065776827096444</v>
      </c>
      <c r="AA741" s="12">
        <f t="shared" si="125"/>
        <v>8.5044600313957164E-2</v>
      </c>
      <c r="AB741" s="12">
        <f t="shared" si="126"/>
        <v>0.98570236858492155</v>
      </c>
    </row>
    <row r="742" spans="1:28" ht="29" hidden="1" outlineLevel="4" x14ac:dyDescent="0.35">
      <c r="A742" s="11" t="s">
        <v>292</v>
      </c>
      <c r="B742" s="11" t="s">
        <v>321</v>
      </c>
      <c r="C742" s="11" t="s">
        <v>28</v>
      </c>
      <c r="D742" s="11" t="s">
        <v>68</v>
      </c>
      <c r="E742" s="11" t="s">
        <v>63</v>
      </c>
      <c r="F742" s="11" t="s">
        <v>41</v>
      </c>
      <c r="G742" s="11" t="s">
        <v>64</v>
      </c>
      <c r="H742" s="11" t="s">
        <v>318</v>
      </c>
      <c r="I742" s="11" t="s">
        <v>28</v>
      </c>
      <c r="J742" s="19" t="s">
        <v>470</v>
      </c>
      <c r="K742" s="34">
        <v>0</v>
      </c>
      <c r="L742" s="34">
        <v>89856375</v>
      </c>
      <c r="M742" s="34">
        <v>0</v>
      </c>
      <c r="N742" s="34">
        <v>0</v>
      </c>
      <c r="O742" s="34">
        <v>89856375</v>
      </c>
      <c r="P742" s="34">
        <v>0</v>
      </c>
      <c r="Q742" s="34">
        <v>0</v>
      </c>
      <c r="R742" s="34">
        <v>0</v>
      </c>
      <c r="S742" s="34">
        <v>0</v>
      </c>
      <c r="T742" s="34">
        <v>0</v>
      </c>
      <c r="U742" s="34">
        <v>89856375</v>
      </c>
      <c r="V742" s="34">
        <v>89856375</v>
      </c>
      <c r="W742" s="34">
        <v>0</v>
      </c>
      <c r="X742" s="34">
        <v>89856375</v>
      </c>
      <c r="Y742" s="12">
        <f t="shared" si="123"/>
        <v>0</v>
      </c>
      <c r="Z742" s="12">
        <f t="shared" si="124"/>
        <v>0</v>
      </c>
      <c r="AA742" s="12">
        <f t="shared" si="125"/>
        <v>0</v>
      </c>
      <c r="AB742" s="12">
        <f t="shared" si="126"/>
        <v>0</v>
      </c>
    </row>
    <row r="743" spans="1:28" ht="43.5" hidden="1" outlineLevel="4" x14ac:dyDescent="0.35">
      <c r="A743" s="24" t="s">
        <v>292</v>
      </c>
      <c r="B743" s="24" t="s">
        <v>321</v>
      </c>
      <c r="C743" s="24" t="s">
        <v>28</v>
      </c>
      <c r="D743" s="24" t="s">
        <v>69</v>
      </c>
      <c r="E743" s="24" t="s">
        <v>63</v>
      </c>
      <c r="F743" s="24" t="s">
        <v>32</v>
      </c>
      <c r="G743" s="24" t="s">
        <v>64</v>
      </c>
      <c r="H743" s="24" t="s">
        <v>318</v>
      </c>
      <c r="I743" s="24" t="s">
        <v>28</v>
      </c>
      <c r="J743" s="21" t="s">
        <v>328</v>
      </c>
      <c r="K743" s="22">
        <v>3685111380</v>
      </c>
      <c r="L743" s="22">
        <v>4017611761.54</v>
      </c>
      <c r="M743" s="22">
        <v>0</v>
      </c>
      <c r="N743" s="22">
        <v>0</v>
      </c>
      <c r="O743" s="22">
        <v>4017611761.54</v>
      </c>
      <c r="P743" s="22">
        <v>0</v>
      </c>
      <c r="Q743" s="22">
        <v>0</v>
      </c>
      <c r="R743" s="22">
        <v>0</v>
      </c>
      <c r="S743" s="22">
        <v>3683575052.46</v>
      </c>
      <c r="T743" s="22">
        <v>3683575052.46</v>
      </c>
      <c r="U743" s="22">
        <v>334036709.07999998</v>
      </c>
      <c r="V743" s="22">
        <v>334036709.07999998</v>
      </c>
      <c r="W743" s="22">
        <v>0</v>
      </c>
      <c r="X743" s="22">
        <v>334036709.07999992</v>
      </c>
      <c r="Y743" s="12">
        <f t="shared" si="123"/>
        <v>0.91685689685656446</v>
      </c>
      <c r="Z743" s="12">
        <f t="shared" si="124"/>
        <v>0.91685689685656446</v>
      </c>
      <c r="AA743" s="12">
        <f t="shared" si="125"/>
        <v>0</v>
      </c>
      <c r="AB743" s="12">
        <f t="shared" si="126"/>
        <v>0.91685689685656446</v>
      </c>
    </row>
    <row r="744" spans="1:28" hidden="1" outlineLevel="3" x14ac:dyDescent="0.35">
      <c r="A744" s="45"/>
      <c r="B744" s="45"/>
      <c r="C744" s="45" t="s">
        <v>488</v>
      </c>
      <c r="D744" s="45"/>
      <c r="E744" s="45"/>
      <c r="F744" s="45"/>
      <c r="G744" s="45"/>
      <c r="H744" s="45"/>
      <c r="I744" s="45"/>
      <c r="J744" s="46"/>
      <c r="K744" s="47">
        <f t="shared" ref="K744:X744" si="130">SUBTOTAL(9,K721:K743)</f>
        <v>93969117949</v>
      </c>
      <c r="L744" s="47">
        <f t="shared" si="130"/>
        <v>98822524091.819992</v>
      </c>
      <c r="M744" s="47">
        <f t="shared" si="130"/>
        <v>55921903</v>
      </c>
      <c r="N744" s="47">
        <f t="shared" si="130"/>
        <v>0</v>
      </c>
      <c r="O744" s="47">
        <f t="shared" si="130"/>
        <v>98878445994.819992</v>
      </c>
      <c r="P744" s="47">
        <f t="shared" si="130"/>
        <v>0</v>
      </c>
      <c r="Q744" s="47">
        <f t="shared" si="130"/>
        <v>947674257.16000009</v>
      </c>
      <c r="R744" s="47">
        <f t="shared" si="130"/>
        <v>0</v>
      </c>
      <c r="S744" s="47">
        <f t="shared" si="130"/>
        <v>76895999062.25</v>
      </c>
      <c r="T744" s="47">
        <f t="shared" si="130"/>
        <v>76895999062.25</v>
      </c>
      <c r="U744" s="47">
        <f t="shared" si="130"/>
        <v>20949450772.410007</v>
      </c>
      <c r="V744" s="47">
        <f t="shared" si="130"/>
        <v>20978850772.410007</v>
      </c>
      <c r="W744" s="47">
        <f t="shared" si="130"/>
        <v>0</v>
      </c>
      <c r="X744" s="47">
        <f t="shared" si="130"/>
        <v>21034772675.410004</v>
      </c>
      <c r="Y744" s="48">
        <f t="shared" si="123"/>
        <v>0.77812219196913879</v>
      </c>
      <c r="Z744" s="48">
        <f t="shared" si="124"/>
        <v>0.77768211553687239</v>
      </c>
      <c r="AA744" s="48">
        <f t="shared" si="125"/>
        <v>9.5842349424630578E-3</v>
      </c>
      <c r="AB744" s="48">
        <f t="shared" si="126"/>
        <v>0.78726635047933546</v>
      </c>
    </row>
    <row r="745" spans="1:28" ht="101.5" hidden="1" outlineLevel="4" x14ac:dyDescent="0.35">
      <c r="A745" s="11" t="s">
        <v>292</v>
      </c>
      <c r="B745" s="11" t="s">
        <v>321</v>
      </c>
      <c r="C745" s="11" t="s">
        <v>29</v>
      </c>
      <c r="D745" s="11" t="s">
        <v>30</v>
      </c>
      <c r="E745" s="11" t="s">
        <v>31</v>
      </c>
      <c r="F745" s="11" t="s">
        <v>32</v>
      </c>
      <c r="G745" s="11" t="s">
        <v>33</v>
      </c>
      <c r="H745" s="11" t="s">
        <v>318</v>
      </c>
      <c r="I745" s="11" t="s">
        <v>28</v>
      </c>
      <c r="J745" s="19" t="s">
        <v>94</v>
      </c>
      <c r="K745" s="34">
        <v>0</v>
      </c>
      <c r="L745" s="34">
        <v>124425234.84999999</v>
      </c>
      <c r="M745" s="34">
        <v>0</v>
      </c>
      <c r="N745" s="34">
        <v>0</v>
      </c>
      <c r="O745" s="34">
        <v>124425234.84999999</v>
      </c>
      <c r="P745" s="34">
        <v>0</v>
      </c>
      <c r="Q745" s="34">
        <v>0</v>
      </c>
      <c r="R745" s="34">
        <v>0</v>
      </c>
      <c r="S745" s="34">
        <v>0</v>
      </c>
      <c r="T745" s="34">
        <v>0</v>
      </c>
      <c r="U745" s="34">
        <v>124425234.84999999</v>
      </c>
      <c r="V745" s="34">
        <v>124425234.84999999</v>
      </c>
      <c r="W745" s="34">
        <v>0</v>
      </c>
      <c r="X745" s="34">
        <v>124425234.84999999</v>
      </c>
      <c r="Y745" s="12">
        <f t="shared" si="123"/>
        <v>0</v>
      </c>
      <c r="Z745" s="12">
        <f t="shared" si="124"/>
        <v>0</v>
      </c>
      <c r="AA745" s="12">
        <f t="shared" si="125"/>
        <v>0</v>
      </c>
      <c r="AB745" s="12">
        <f t="shared" si="126"/>
        <v>0</v>
      </c>
    </row>
    <row r="746" spans="1:28" hidden="1" outlineLevel="3" x14ac:dyDescent="0.35">
      <c r="A746" s="45"/>
      <c r="B746" s="45"/>
      <c r="C746" s="45" t="s">
        <v>489</v>
      </c>
      <c r="D746" s="45"/>
      <c r="E746" s="45"/>
      <c r="F746" s="45"/>
      <c r="G746" s="45"/>
      <c r="H746" s="45"/>
      <c r="I746" s="45"/>
      <c r="J746" s="46"/>
      <c r="K746" s="47">
        <f t="shared" ref="K746:X746" si="131">SUBTOTAL(9,K745:K745)</f>
        <v>0</v>
      </c>
      <c r="L746" s="47">
        <f t="shared" si="131"/>
        <v>124425234.84999999</v>
      </c>
      <c r="M746" s="47">
        <f t="shared" si="131"/>
        <v>0</v>
      </c>
      <c r="N746" s="47">
        <f t="shared" si="131"/>
        <v>0</v>
      </c>
      <c r="O746" s="47">
        <f t="shared" si="131"/>
        <v>124425234.84999999</v>
      </c>
      <c r="P746" s="47">
        <f t="shared" si="131"/>
        <v>0</v>
      </c>
      <c r="Q746" s="47">
        <f t="shared" si="131"/>
        <v>0</v>
      </c>
      <c r="R746" s="47">
        <f t="shared" si="131"/>
        <v>0</v>
      </c>
      <c r="S746" s="47">
        <f t="shared" si="131"/>
        <v>0</v>
      </c>
      <c r="T746" s="47">
        <f t="shared" si="131"/>
        <v>0</v>
      </c>
      <c r="U746" s="47">
        <f t="shared" si="131"/>
        <v>124425234.84999999</v>
      </c>
      <c r="V746" s="47">
        <f t="shared" si="131"/>
        <v>124425234.84999999</v>
      </c>
      <c r="W746" s="47">
        <f t="shared" si="131"/>
        <v>0</v>
      </c>
      <c r="X746" s="47">
        <f t="shared" si="131"/>
        <v>124425234.84999999</v>
      </c>
      <c r="Y746" s="48">
        <f t="shared" si="123"/>
        <v>0</v>
      </c>
      <c r="Z746" s="48">
        <f t="shared" si="124"/>
        <v>0</v>
      </c>
      <c r="AA746" s="48">
        <f t="shared" si="125"/>
        <v>0</v>
      </c>
      <c r="AB746" s="48">
        <f t="shared" si="126"/>
        <v>0</v>
      </c>
    </row>
    <row r="747" spans="1:28" ht="87" hidden="1" outlineLevel="4" x14ac:dyDescent="0.35">
      <c r="A747" s="24" t="s">
        <v>292</v>
      </c>
      <c r="B747" s="24" t="s">
        <v>321</v>
      </c>
      <c r="C747" s="24" t="s">
        <v>36</v>
      </c>
      <c r="D747" s="24" t="s">
        <v>37</v>
      </c>
      <c r="E747" s="24" t="s">
        <v>63</v>
      </c>
      <c r="F747" s="24" t="s">
        <v>32</v>
      </c>
      <c r="G747" s="24" t="s">
        <v>39</v>
      </c>
      <c r="H747" s="24" t="s">
        <v>318</v>
      </c>
      <c r="I747" s="24" t="s">
        <v>28</v>
      </c>
      <c r="J747" s="21" t="s">
        <v>329</v>
      </c>
      <c r="K747" s="22">
        <v>62398688</v>
      </c>
      <c r="L747" s="22">
        <v>62373867.170000002</v>
      </c>
      <c r="M747" s="22">
        <v>0</v>
      </c>
      <c r="N747" s="22">
        <v>0</v>
      </c>
      <c r="O747" s="22">
        <v>62373867.170000002</v>
      </c>
      <c r="P747" s="22">
        <v>0</v>
      </c>
      <c r="Q747" s="22">
        <v>32087644.760000002</v>
      </c>
      <c r="R747" s="22">
        <v>0</v>
      </c>
      <c r="S747" s="22">
        <v>30286222.41</v>
      </c>
      <c r="T747" s="22">
        <v>30286222.41</v>
      </c>
      <c r="U747" s="22">
        <v>0</v>
      </c>
      <c r="V747" s="22">
        <v>0</v>
      </c>
      <c r="W747" s="22">
        <v>0</v>
      </c>
      <c r="X747" s="22">
        <v>0</v>
      </c>
      <c r="Y747" s="12">
        <f t="shared" si="123"/>
        <v>0.48555947841833963</v>
      </c>
      <c r="Z747" s="12">
        <f t="shared" si="124"/>
        <v>0.48555947841833963</v>
      </c>
      <c r="AA747" s="12">
        <f t="shared" si="125"/>
        <v>0.51444052158166031</v>
      </c>
      <c r="AB747" s="12">
        <f t="shared" si="126"/>
        <v>1</v>
      </c>
    </row>
    <row r="748" spans="1:28" ht="87" hidden="1" outlineLevel="4" x14ac:dyDescent="0.35">
      <c r="A748" s="11" t="s">
        <v>292</v>
      </c>
      <c r="B748" s="11" t="s">
        <v>321</v>
      </c>
      <c r="C748" s="11" t="s">
        <v>36</v>
      </c>
      <c r="D748" s="11" t="s">
        <v>37</v>
      </c>
      <c r="E748" s="11" t="s">
        <v>115</v>
      </c>
      <c r="F748" s="11" t="s">
        <v>32</v>
      </c>
      <c r="G748" s="11" t="s">
        <v>39</v>
      </c>
      <c r="H748" s="11" t="s">
        <v>318</v>
      </c>
      <c r="I748" s="11" t="s">
        <v>28</v>
      </c>
      <c r="J748" s="19" t="s">
        <v>330</v>
      </c>
      <c r="K748" s="34">
        <v>173391454</v>
      </c>
      <c r="L748" s="34">
        <v>223645882.68000001</v>
      </c>
      <c r="M748" s="34">
        <v>0</v>
      </c>
      <c r="N748" s="34">
        <v>0</v>
      </c>
      <c r="O748" s="34">
        <v>223645882.68000001</v>
      </c>
      <c r="P748" s="34">
        <v>0</v>
      </c>
      <c r="Q748" s="34">
        <v>65358887.990000002</v>
      </c>
      <c r="R748" s="34">
        <v>0</v>
      </c>
      <c r="S748" s="34">
        <v>158286994.69</v>
      </c>
      <c r="T748" s="34">
        <v>158286994.69</v>
      </c>
      <c r="U748" s="34">
        <v>0</v>
      </c>
      <c r="V748" s="34">
        <v>0</v>
      </c>
      <c r="W748" s="34">
        <v>0</v>
      </c>
      <c r="X748" s="34">
        <v>0</v>
      </c>
      <c r="Y748" s="12">
        <f t="shared" si="123"/>
        <v>0.70775724906361148</v>
      </c>
      <c r="Z748" s="12">
        <f t="shared" si="124"/>
        <v>0.70775724906361148</v>
      </c>
      <c r="AA748" s="12">
        <f t="shared" si="125"/>
        <v>0.29224275093638846</v>
      </c>
      <c r="AB748" s="12">
        <f t="shared" si="126"/>
        <v>1</v>
      </c>
    </row>
    <row r="749" spans="1:28" ht="58" hidden="1" outlineLevel="4" x14ac:dyDescent="0.35">
      <c r="A749" s="24" t="s">
        <v>292</v>
      </c>
      <c r="B749" s="24" t="s">
        <v>321</v>
      </c>
      <c r="C749" s="24" t="s">
        <v>36</v>
      </c>
      <c r="D749" s="24" t="s">
        <v>37</v>
      </c>
      <c r="E749" s="24" t="s">
        <v>116</v>
      </c>
      <c r="F749" s="24" t="s">
        <v>32</v>
      </c>
      <c r="G749" s="24" t="s">
        <v>39</v>
      </c>
      <c r="H749" s="24" t="s">
        <v>318</v>
      </c>
      <c r="I749" s="24" t="s">
        <v>28</v>
      </c>
      <c r="J749" s="21" t="s">
        <v>331</v>
      </c>
      <c r="K749" s="22">
        <v>854597469</v>
      </c>
      <c r="L749" s="22">
        <v>854245304.87</v>
      </c>
      <c r="M749" s="22">
        <v>0</v>
      </c>
      <c r="N749" s="22">
        <v>0</v>
      </c>
      <c r="O749" s="22">
        <v>854245304.87</v>
      </c>
      <c r="P749" s="22">
        <v>0</v>
      </c>
      <c r="Q749" s="22">
        <v>0</v>
      </c>
      <c r="R749" s="22">
        <v>0</v>
      </c>
      <c r="S749" s="22">
        <v>854245304.87</v>
      </c>
      <c r="T749" s="22">
        <v>854245304.87</v>
      </c>
      <c r="U749" s="22">
        <v>0</v>
      </c>
      <c r="V749" s="22">
        <v>0</v>
      </c>
      <c r="W749" s="22">
        <v>0</v>
      </c>
      <c r="X749" s="22">
        <v>0</v>
      </c>
      <c r="Y749" s="12">
        <f t="shared" si="123"/>
        <v>1</v>
      </c>
      <c r="Z749" s="12">
        <f t="shared" si="124"/>
        <v>1</v>
      </c>
      <c r="AA749" s="12">
        <f t="shared" si="125"/>
        <v>0</v>
      </c>
      <c r="AB749" s="12">
        <f t="shared" si="126"/>
        <v>1</v>
      </c>
    </row>
    <row r="750" spans="1:28" ht="58" hidden="1" outlineLevel="4" x14ac:dyDescent="0.35">
      <c r="A750" s="24" t="s">
        <v>292</v>
      </c>
      <c r="B750" s="24" t="s">
        <v>321</v>
      </c>
      <c r="C750" s="24" t="s">
        <v>36</v>
      </c>
      <c r="D750" s="24" t="s">
        <v>37</v>
      </c>
      <c r="E750" s="24" t="s">
        <v>242</v>
      </c>
      <c r="F750" s="24" t="s">
        <v>32</v>
      </c>
      <c r="G750" s="24" t="s">
        <v>39</v>
      </c>
      <c r="H750" s="24" t="s">
        <v>318</v>
      </c>
      <c r="I750" s="24" t="s">
        <v>28</v>
      </c>
      <c r="J750" s="21" t="s">
        <v>448</v>
      </c>
      <c r="K750" s="22">
        <v>25421749</v>
      </c>
      <c r="L750" s="22">
        <v>25421749</v>
      </c>
      <c r="M750" s="22">
        <v>0</v>
      </c>
      <c r="N750" s="22">
        <v>0</v>
      </c>
      <c r="O750" s="22">
        <v>25421749</v>
      </c>
      <c r="P750" s="22">
        <v>0</v>
      </c>
      <c r="Q750" s="22">
        <v>7459261.2599999998</v>
      </c>
      <c r="R750" s="22">
        <v>0</v>
      </c>
      <c r="S750" s="22">
        <v>17962487.739999998</v>
      </c>
      <c r="T750" s="22">
        <v>17962487.739999998</v>
      </c>
      <c r="U750" s="22">
        <v>0</v>
      </c>
      <c r="V750" s="22">
        <v>0</v>
      </c>
      <c r="W750" s="22">
        <v>0</v>
      </c>
      <c r="X750" s="22">
        <v>0</v>
      </c>
      <c r="Y750" s="12">
        <f t="shared" si="123"/>
        <v>0.70657954100640352</v>
      </c>
      <c r="Z750" s="12">
        <f t="shared" si="124"/>
        <v>0.70657954100640352</v>
      </c>
      <c r="AA750" s="12">
        <f t="shared" si="125"/>
        <v>0.29342045899359637</v>
      </c>
      <c r="AB750" s="12">
        <f t="shared" si="126"/>
        <v>0.99999999999999989</v>
      </c>
    </row>
    <row r="751" spans="1:28" ht="58" hidden="1" outlineLevel="4" x14ac:dyDescent="0.35">
      <c r="A751" s="24" t="s">
        <v>292</v>
      </c>
      <c r="B751" s="24" t="s">
        <v>321</v>
      </c>
      <c r="C751" s="24" t="s">
        <v>36</v>
      </c>
      <c r="D751" s="24" t="s">
        <v>37</v>
      </c>
      <c r="E751" s="24" t="s">
        <v>117</v>
      </c>
      <c r="F751" s="24" t="s">
        <v>32</v>
      </c>
      <c r="G751" s="24" t="s">
        <v>39</v>
      </c>
      <c r="H751" s="24" t="s">
        <v>318</v>
      </c>
      <c r="I751" s="24" t="s">
        <v>28</v>
      </c>
      <c r="J751" s="21" t="s">
        <v>449</v>
      </c>
      <c r="K751" s="22">
        <v>558336</v>
      </c>
      <c r="L751" s="22">
        <v>558336</v>
      </c>
      <c r="M751" s="22">
        <v>0</v>
      </c>
      <c r="N751" s="22">
        <v>0</v>
      </c>
      <c r="O751" s="22">
        <v>558336</v>
      </c>
      <c r="P751" s="22">
        <v>0</v>
      </c>
      <c r="Q751" s="22">
        <v>163827.21</v>
      </c>
      <c r="R751" s="22">
        <v>0</v>
      </c>
      <c r="S751" s="22">
        <v>394508.79</v>
      </c>
      <c r="T751" s="22">
        <v>394508.79</v>
      </c>
      <c r="U751" s="22">
        <v>0</v>
      </c>
      <c r="V751" s="22">
        <v>0</v>
      </c>
      <c r="W751" s="22">
        <v>0</v>
      </c>
      <c r="X751" s="23">
        <v>0</v>
      </c>
      <c r="Y751" s="12">
        <f t="shared" si="123"/>
        <v>0.70657953275447039</v>
      </c>
      <c r="Z751" s="12">
        <f t="shared" si="124"/>
        <v>0.70657953275447039</v>
      </c>
      <c r="AA751" s="12">
        <f t="shared" si="125"/>
        <v>0.29342046724552956</v>
      </c>
      <c r="AB751" s="12">
        <f t="shared" si="126"/>
        <v>1</v>
      </c>
    </row>
    <row r="752" spans="1:28" ht="29" hidden="1" outlineLevel="4" x14ac:dyDescent="0.35">
      <c r="A752" s="24" t="s">
        <v>292</v>
      </c>
      <c r="B752" s="24" t="s">
        <v>321</v>
      </c>
      <c r="C752" s="24" t="s">
        <v>36</v>
      </c>
      <c r="D752" s="24" t="s">
        <v>131</v>
      </c>
      <c r="E752" s="24" t="s">
        <v>31</v>
      </c>
      <c r="F752" s="24" t="s">
        <v>32</v>
      </c>
      <c r="G752" s="24" t="s">
        <v>132</v>
      </c>
      <c r="H752" s="24" t="s">
        <v>318</v>
      </c>
      <c r="I752" s="24" t="s">
        <v>28</v>
      </c>
      <c r="J752" s="21" t="s">
        <v>133</v>
      </c>
      <c r="K752" s="22">
        <v>1141887093</v>
      </c>
      <c r="L752" s="22">
        <v>218825508</v>
      </c>
      <c r="M752" s="22">
        <v>0</v>
      </c>
      <c r="N752" s="22">
        <v>0</v>
      </c>
      <c r="O752" s="22">
        <v>218825508</v>
      </c>
      <c r="P752" s="22">
        <v>0</v>
      </c>
      <c r="Q752" s="22">
        <v>0</v>
      </c>
      <c r="R752" s="22">
        <v>0</v>
      </c>
      <c r="S752" s="22">
        <v>75075479.150000006</v>
      </c>
      <c r="T752" s="22">
        <v>75075479.150000006</v>
      </c>
      <c r="U752" s="22">
        <v>143750028.84999999</v>
      </c>
      <c r="V752" s="22">
        <v>143750028.84999999</v>
      </c>
      <c r="W752" s="22">
        <v>0</v>
      </c>
      <c r="X752" s="22">
        <v>143750028.84999999</v>
      </c>
      <c r="Y752" s="12">
        <f t="shared" si="123"/>
        <v>0.34308376494206522</v>
      </c>
      <c r="Z752" s="12">
        <f t="shared" si="124"/>
        <v>0.34308376494206522</v>
      </c>
      <c r="AA752" s="12">
        <f t="shared" si="125"/>
        <v>0</v>
      </c>
      <c r="AB752" s="12">
        <f t="shared" si="126"/>
        <v>0.34308376494206522</v>
      </c>
    </row>
    <row r="753" spans="1:28" ht="145" hidden="1" outlineLevel="4" x14ac:dyDescent="0.35">
      <c r="A753" s="24" t="s">
        <v>292</v>
      </c>
      <c r="B753" s="24" t="s">
        <v>321</v>
      </c>
      <c r="C753" s="24" t="s">
        <v>36</v>
      </c>
      <c r="D753" s="24" t="s">
        <v>249</v>
      </c>
      <c r="E753" s="24" t="s">
        <v>63</v>
      </c>
      <c r="F753" s="24" t="s">
        <v>32</v>
      </c>
      <c r="G753" s="24" t="s">
        <v>132</v>
      </c>
      <c r="H753" s="24" t="s">
        <v>318</v>
      </c>
      <c r="I753" s="24" t="s">
        <v>28</v>
      </c>
      <c r="J753" s="21" t="s">
        <v>450</v>
      </c>
      <c r="K753" s="22">
        <v>14486025</v>
      </c>
      <c r="L753" s="22">
        <v>14486025</v>
      </c>
      <c r="M753" s="22">
        <v>0</v>
      </c>
      <c r="N753" s="22">
        <v>0</v>
      </c>
      <c r="O753" s="22">
        <v>14486025</v>
      </c>
      <c r="P753" s="22">
        <v>0</v>
      </c>
      <c r="Q753" s="22">
        <v>2414335</v>
      </c>
      <c r="R753" s="22">
        <v>0</v>
      </c>
      <c r="S753" s="22">
        <v>12071690</v>
      </c>
      <c r="T753" s="22">
        <v>12071690</v>
      </c>
      <c r="U753" s="22">
        <v>0</v>
      </c>
      <c r="V753" s="22">
        <v>0</v>
      </c>
      <c r="W753" s="22">
        <v>0</v>
      </c>
      <c r="X753" s="22">
        <v>0</v>
      </c>
      <c r="Y753" s="12">
        <f t="shared" si="123"/>
        <v>0.83333350591345801</v>
      </c>
      <c r="Z753" s="12">
        <f t="shared" si="124"/>
        <v>0.83333350591345801</v>
      </c>
      <c r="AA753" s="12">
        <f t="shared" si="125"/>
        <v>0.16666649408654202</v>
      </c>
      <c r="AB753" s="12">
        <f t="shared" si="126"/>
        <v>1</v>
      </c>
    </row>
    <row r="754" spans="1:28" s="25" customFormat="1" hidden="1" outlineLevel="4" x14ac:dyDescent="0.35">
      <c r="A754" s="24" t="s">
        <v>292</v>
      </c>
      <c r="B754" s="24" t="s">
        <v>321</v>
      </c>
      <c r="C754" s="24" t="s">
        <v>36</v>
      </c>
      <c r="D754" s="24" t="s">
        <v>230</v>
      </c>
      <c r="E754" s="24" t="s">
        <v>31</v>
      </c>
      <c r="F754" s="24" t="s">
        <v>32</v>
      </c>
      <c r="G754" s="24" t="s">
        <v>132</v>
      </c>
      <c r="H754" s="24" t="s">
        <v>318</v>
      </c>
      <c r="I754" s="24" t="s">
        <v>28</v>
      </c>
      <c r="J754" s="21" t="s">
        <v>322</v>
      </c>
      <c r="K754" s="23">
        <v>800000</v>
      </c>
      <c r="L754" s="23">
        <v>800000</v>
      </c>
      <c r="M754" s="23">
        <v>0</v>
      </c>
      <c r="N754" s="23">
        <v>0</v>
      </c>
      <c r="O754" s="23">
        <v>800000</v>
      </c>
      <c r="P754" s="23">
        <v>0</v>
      </c>
      <c r="Q754" s="23">
        <v>684947.35</v>
      </c>
      <c r="R754" s="23">
        <v>0</v>
      </c>
      <c r="S754" s="23">
        <v>115052.65</v>
      </c>
      <c r="T754" s="23">
        <v>115052.65</v>
      </c>
      <c r="U754" s="23">
        <v>0</v>
      </c>
      <c r="V754" s="23">
        <v>0</v>
      </c>
      <c r="W754" s="23">
        <v>0</v>
      </c>
      <c r="X754" s="23">
        <v>0</v>
      </c>
      <c r="Y754" s="12">
        <f t="shared" si="123"/>
        <v>0.1438158125</v>
      </c>
      <c r="Z754" s="12">
        <f t="shared" si="124"/>
        <v>0.1438158125</v>
      </c>
      <c r="AA754" s="12">
        <f t="shared" si="125"/>
        <v>0.85618418749999992</v>
      </c>
      <c r="AB754" s="12">
        <f t="shared" si="126"/>
        <v>0.99999999999999989</v>
      </c>
    </row>
    <row r="755" spans="1:28" s="25" customFormat="1" hidden="1" outlineLevel="3" x14ac:dyDescent="0.35">
      <c r="A755" s="45"/>
      <c r="B755" s="45"/>
      <c r="C755" s="45" t="s">
        <v>492</v>
      </c>
      <c r="D755" s="45"/>
      <c r="E755" s="45"/>
      <c r="F755" s="45"/>
      <c r="G755" s="45"/>
      <c r="H755" s="45"/>
      <c r="I755" s="45"/>
      <c r="J755" s="46"/>
      <c r="K755" s="47">
        <f t="shared" ref="K755:X755" si="132">SUBTOTAL(9,K747:K754)</f>
        <v>2273540814</v>
      </c>
      <c r="L755" s="47">
        <f t="shared" si="132"/>
        <v>1400356672.72</v>
      </c>
      <c r="M755" s="47">
        <f t="shared" si="132"/>
        <v>0</v>
      </c>
      <c r="N755" s="47">
        <f t="shared" si="132"/>
        <v>0</v>
      </c>
      <c r="O755" s="47">
        <f t="shared" si="132"/>
        <v>1400356672.72</v>
      </c>
      <c r="P755" s="47">
        <f t="shared" si="132"/>
        <v>0</v>
      </c>
      <c r="Q755" s="47">
        <f t="shared" si="132"/>
        <v>108168903.56999999</v>
      </c>
      <c r="R755" s="47">
        <f t="shared" si="132"/>
        <v>0</v>
      </c>
      <c r="S755" s="47">
        <f t="shared" si="132"/>
        <v>1148437740.3000002</v>
      </c>
      <c r="T755" s="47">
        <f t="shared" si="132"/>
        <v>1148437740.3000002</v>
      </c>
      <c r="U755" s="47">
        <f t="shared" si="132"/>
        <v>143750028.84999999</v>
      </c>
      <c r="V755" s="47">
        <f t="shared" si="132"/>
        <v>143750028.84999999</v>
      </c>
      <c r="W755" s="47">
        <f t="shared" si="132"/>
        <v>0</v>
      </c>
      <c r="X755" s="47">
        <f t="shared" si="132"/>
        <v>143750028.84999999</v>
      </c>
      <c r="Y755" s="48">
        <f t="shared" si="123"/>
        <v>0.82010373690676819</v>
      </c>
      <c r="Z755" s="48">
        <f t="shared" si="124"/>
        <v>0.82010373690676819</v>
      </c>
      <c r="AA755" s="48">
        <f t="shared" si="125"/>
        <v>7.7243823432423683E-2</v>
      </c>
      <c r="AB755" s="48">
        <f t="shared" si="126"/>
        <v>0.89734756033919183</v>
      </c>
    </row>
    <row r="756" spans="1:28" ht="72.5" hidden="1" outlineLevel="4" x14ac:dyDescent="0.35">
      <c r="A756" s="24" t="s">
        <v>292</v>
      </c>
      <c r="B756" s="24" t="s">
        <v>321</v>
      </c>
      <c r="C756" s="24" t="s">
        <v>146</v>
      </c>
      <c r="D756" s="24" t="s">
        <v>315</v>
      </c>
      <c r="E756" s="24" t="s">
        <v>313</v>
      </c>
      <c r="F756" s="24" t="s">
        <v>311</v>
      </c>
      <c r="G756" s="24" t="s">
        <v>314</v>
      </c>
      <c r="H756" s="24" t="s">
        <v>318</v>
      </c>
      <c r="I756" s="24" t="s">
        <v>28</v>
      </c>
      <c r="J756" s="21" t="s">
        <v>451</v>
      </c>
      <c r="K756" s="22">
        <v>50354913</v>
      </c>
      <c r="L756" s="22">
        <v>45819069</v>
      </c>
      <c r="M756" s="22">
        <v>0</v>
      </c>
      <c r="N756" s="22">
        <v>0</v>
      </c>
      <c r="O756" s="22">
        <v>45819069</v>
      </c>
      <c r="P756" s="22">
        <v>0</v>
      </c>
      <c r="Q756" s="22">
        <v>0</v>
      </c>
      <c r="R756" s="22">
        <v>0</v>
      </c>
      <c r="S756" s="22">
        <v>45819069</v>
      </c>
      <c r="T756" s="22">
        <v>45819069</v>
      </c>
      <c r="U756" s="22">
        <v>0</v>
      </c>
      <c r="V756" s="22">
        <v>0</v>
      </c>
      <c r="W756" s="22">
        <v>0</v>
      </c>
      <c r="X756" s="23">
        <v>0</v>
      </c>
      <c r="Y756" s="12">
        <f t="shared" si="123"/>
        <v>1</v>
      </c>
      <c r="Z756" s="12">
        <f t="shared" si="124"/>
        <v>1</v>
      </c>
      <c r="AA756" s="12">
        <f t="shared" si="125"/>
        <v>0</v>
      </c>
      <c r="AB756" s="12">
        <f t="shared" si="126"/>
        <v>1</v>
      </c>
    </row>
    <row r="757" spans="1:28" hidden="1" outlineLevel="3" x14ac:dyDescent="0.35">
      <c r="A757" s="45"/>
      <c r="B757" s="45"/>
      <c r="C757" s="45" t="s">
        <v>493</v>
      </c>
      <c r="D757" s="45"/>
      <c r="E757" s="45"/>
      <c r="F757" s="45"/>
      <c r="G757" s="45"/>
      <c r="H757" s="45"/>
      <c r="I757" s="45"/>
      <c r="J757" s="46"/>
      <c r="K757" s="47">
        <f t="shared" ref="K757:X757" si="133">SUBTOTAL(9,K756:K756)</f>
        <v>50354913</v>
      </c>
      <c r="L757" s="47">
        <f t="shared" si="133"/>
        <v>45819069</v>
      </c>
      <c r="M757" s="47">
        <f t="shared" si="133"/>
        <v>0</v>
      </c>
      <c r="N757" s="47">
        <f t="shared" si="133"/>
        <v>0</v>
      </c>
      <c r="O757" s="47">
        <f t="shared" si="133"/>
        <v>45819069</v>
      </c>
      <c r="P757" s="47">
        <f t="shared" si="133"/>
        <v>0</v>
      </c>
      <c r="Q757" s="47">
        <f t="shared" si="133"/>
        <v>0</v>
      </c>
      <c r="R757" s="47">
        <f t="shared" si="133"/>
        <v>0</v>
      </c>
      <c r="S757" s="47">
        <f t="shared" si="133"/>
        <v>45819069</v>
      </c>
      <c r="T757" s="47">
        <f t="shared" si="133"/>
        <v>45819069</v>
      </c>
      <c r="U757" s="47">
        <f t="shared" si="133"/>
        <v>0</v>
      </c>
      <c r="V757" s="47">
        <f t="shared" si="133"/>
        <v>0</v>
      </c>
      <c r="W757" s="47">
        <f t="shared" si="133"/>
        <v>0</v>
      </c>
      <c r="X757" s="47">
        <f t="shared" si="133"/>
        <v>0</v>
      </c>
      <c r="Y757" s="48">
        <f t="shared" si="123"/>
        <v>1</v>
      </c>
      <c r="Z757" s="48">
        <f t="shared" si="124"/>
        <v>1</v>
      </c>
      <c r="AA757" s="48">
        <f t="shared" si="125"/>
        <v>0</v>
      </c>
      <c r="AB757" s="48">
        <f t="shared" si="126"/>
        <v>1</v>
      </c>
    </row>
    <row r="758" spans="1:28" outlineLevel="2" collapsed="1" x14ac:dyDescent="0.35">
      <c r="A758" s="41"/>
      <c r="B758" s="41" t="s">
        <v>487</v>
      </c>
      <c r="C758" s="41"/>
      <c r="D758" s="41"/>
      <c r="E758" s="41"/>
      <c r="F758" s="41"/>
      <c r="G758" s="41"/>
      <c r="H758" s="41"/>
      <c r="I758" s="41"/>
      <c r="J758" s="42"/>
      <c r="K758" s="43">
        <f t="shared" ref="K758:X758" si="134">SUBTOTAL(9,K721:K756)</f>
        <v>96293013676</v>
      </c>
      <c r="L758" s="43">
        <f t="shared" si="134"/>
        <v>100393125068.38998</v>
      </c>
      <c r="M758" s="43">
        <f t="shared" si="134"/>
        <v>55921903</v>
      </c>
      <c r="N758" s="43">
        <f t="shared" si="134"/>
        <v>0</v>
      </c>
      <c r="O758" s="43">
        <f t="shared" si="134"/>
        <v>100449046971.38998</v>
      </c>
      <c r="P758" s="43">
        <f t="shared" si="134"/>
        <v>0</v>
      </c>
      <c r="Q758" s="43">
        <f t="shared" si="134"/>
        <v>1055843160.7300001</v>
      </c>
      <c r="R758" s="43">
        <f t="shared" si="134"/>
        <v>0</v>
      </c>
      <c r="S758" s="43">
        <f t="shared" si="134"/>
        <v>78090255871.549988</v>
      </c>
      <c r="T758" s="43">
        <f t="shared" si="134"/>
        <v>78090255871.549988</v>
      </c>
      <c r="U758" s="43">
        <f t="shared" si="134"/>
        <v>21217626036.110004</v>
      </c>
      <c r="V758" s="43">
        <f t="shared" si="134"/>
        <v>21247026036.110004</v>
      </c>
      <c r="W758" s="43">
        <f t="shared" si="134"/>
        <v>0</v>
      </c>
      <c r="X758" s="43">
        <f t="shared" si="134"/>
        <v>21302947939.110001</v>
      </c>
      <c r="Y758" s="44">
        <f t="shared" si="123"/>
        <v>0.77784465637814548</v>
      </c>
      <c r="Z758" s="44">
        <f t="shared" si="124"/>
        <v>0.77741161540130632</v>
      </c>
      <c r="AA758" s="44">
        <f t="shared" si="125"/>
        <v>1.0511231241753112E-2</v>
      </c>
      <c r="AB758" s="44">
        <f t="shared" si="126"/>
        <v>0.78792284664305945</v>
      </c>
    </row>
    <row r="759" spans="1:28" outlineLevel="1" x14ac:dyDescent="0.35">
      <c r="A759" s="41" t="s">
        <v>481</v>
      </c>
      <c r="B759" s="41"/>
      <c r="C759" s="41"/>
      <c r="D759" s="41"/>
      <c r="E759" s="41"/>
      <c r="F759" s="41"/>
      <c r="G759" s="41"/>
      <c r="H759" s="41"/>
      <c r="I759" s="41"/>
      <c r="J759" s="42"/>
      <c r="K759" s="43">
        <f t="shared" ref="K759:X759" si="135">SUBTOTAL(9,K536:K756)</f>
        <v>1531584829145</v>
      </c>
      <c r="L759" s="43">
        <f t="shared" si="135"/>
        <v>1622965579097.9404</v>
      </c>
      <c r="M759" s="43">
        <f t="shared" si="135"/>
        <v>0</v>
      </c>
      <c r="N759" s="43">
        <f t="shared" si="135"/>
        <v>6650000000</v>
      </c>
      <c r="O759" s="43">
        <f t="shared" si="135"/>
        <v>1622965579097.9404</v>
      </c>
      <c r="P759" s="43">
        <f t="shared" si="135"/>
        <v>0</v>
      </c>
      <c r="Q759" s="43">
        <f t="shared" si="135"/>
        <v>18773082505.07</v>
      </c>
      <c r="R759" s="43">
        <f t="shared" si="135"/>
        <v>0</v>
      </c>
      <c r="S759" s="43">
        <f t="shared" si="135"/>
        <v>1267448277057.3496</v>
      </c>
      <c r="T759" s="43">
        <f t="shared" si="135"/>
        <v>1267448277057.3496</v>
      </c>
      <c r="U759" s="43">
        <f t="shared" si="135"/>
        <v>335719114540.52002</v>
      </c>
      <c r="V759" s="43">
        <f t="shared" si="135"/>
        <v>336744219535.52002</v>
      </c>
      <c r="W759" s="43">
        <f t="shared" si="135"/>
        <v>321181742.31</v>
      </c>
      <c r="X759" s="43">
        <f t="shared" si="135"/>
        <v>336423037793.21008</v>
      </c>
      <c r="Y759" s="44">
        <f t="shared" si="123"/>
        <v>0.78094587672143323</v>
      </c>
      <c r="Z759" s="44">
        <f t="shared" si="124"/>
        <v>0.78094587672143323</v>
      </c>
      <c r="AA759" s="44">
        <f t="shared" si="125"/>
        <v>1.1567147662801485E-2</v>
      </c>
      <c r="AB759" s="44">
        <f t="shared" si="126"/>
        <v>0.79251302438423477</v>
      </c>
    </row>
    <row r="760" spans="1:28" x14ac:dyDescent="0.35">
      <c r="A760" s="36" t="s">
        <v>482</v>
      </c>
      <c r="B760" s="36"/>
      <c r="C760" s="36"/>
      <c r="D760" s="36"/>
      <c r="E760" s="36"/>
      <c r="F760" s="36"/>
      <c r="G760" s="36"/>
      <c r="H760" s="36"/>
      <c r="I760" s="36"/>
      <c r="J760" s="37"/>
      <c r="K760" s="38">
        <f t="shared" ref="K760:X760" si="136">SUBTOTAL(9,K10:K756)</f>
        <v>2612696741714</v>
      </c>
      <c r="L760" s="38">
        <f t="shared" si="136"/>
        <v>2719300482020.6304</v>
      </c>
      <c r="M760" s="38">
        <f t="shared" si="136"/>
        <v>0</v>
      </c>
      <c r="N760" s="38">
        <f t="shared" si="136"/>
        <v>6650000000</v>
      </c>
      <c r="O760" s="38">
        <f t="shared" si="136"/>
        <v>2719300482020.6304</v>
      </c>
      <c r="P760" s="38">
        <f t="shared" si="136"/>
        <v>2236697738.23</v>
      </c>
      <c r="Q760" s="38">
        <f t="shared" si="136"/>
        <v>129590538442.88004</v>
      </c>
      <c r="R760" s="38">
        <f t="shared" si="136"/>
        <v>802356178.48000026</v>
      </c>
      <c r="S760" s="38">
        <f t="shared" si="136"/>
        <v>2144172389017.5881</v>
      </c>
      <c r="T760" s="38">
        <f t="shared" si="136"/>
        <v>2143908471410.5879</v>
      </c>
      <c r="U760" s="38">
        <f t="shared" si="136"/>
        <v>441435595648.45007</v>
      </c>
      <c r="V760" s="38">
        <f t="shared" si="136"/>
        <v>442498500643.45007</v>
      </c>
      <c r="W760" s="38">
        <f t="shared" si="136"/>
        <v>37966676258.309998</v>
      </c>
      <c r="X760" s="39">
        <f t="shared" si="136"/>
        <v>404531824385.14008</v>
      </c>
      <c r="Y760" s="40">
        <f t="shared" si="123"/>
        <v>0.78850145586864973</v>
      </c>
      <c r="Z760" s="40">
        <f t="shared" si="124"/>
        <v>0.78850145586864973</v>
      </c>
      <c r="AA760" s="40">
        <f t="shared" si="125"/>
        <v>4.8773422884490117E-2</v>
      </c>
      <c r="AB760" s="40">
        <f t="shared" si="126"/>
        <v>0.83727487875313988</v>
      </c>
    </row>
    <row r="761" spans="1:28" x14ac:dyDescent="0.35">
      <c r="X761" s="30"/>
      <c r="Y761" s="31"/>
      <c r="Z761" s="31"/>
      <c r="AA761" s="31"/>
      <c r="AB761" s="32"/>
    </row>
    <row r="762" spans="1:28" x14ac:dyDescent="0.35">
      <c r="L762" s="14"/>
      <c r="M762" s="14"/>
      <c r="N762" s="14"/>
      <c r="O762" s="14"/>
      <c r="P762" s="14"/>
      <c r="Q762" s="14"/>
      <c r="R762" s="14"/>
      <c r="S762" s="14"/>
      <c r="T762" s="14"/>
      <c r="U762" s="14"/>
      <c r="V762" s="14"/>
      <c r="W762" s="14"/>
      <c r="X762" s="14"/>
      <c r="Y762" s="14"/>
      <c r="Z762" s="14"/>
      <c r="AA762" s="14"/>
      <c r="AB762" s="14"/>
    </row>
    <row r="763" spans="1:28" x14ac:dyDescent="0.35">
      <c r="X763" s="30"/>
      <c r="Y763" s="31"/>
      <c r="Z763" s="31"/>
      <c r="AA763" s="31"/>
      <c r="AB763" s="32"/>
    </row>
  </sheetData>
  <autoFilter ref="A9:AB756" xr:uid="{00000000-0001-0000-0000-000000000000}">
    <sortState xmlns:xlrd2="http://schemas.microsoft.com/office/spreadsheetml/2017/richdata2" ref="A10:AB756">
      <sortCondition ref="A10:A756"/>
      <sortCondition ref="B10:B756"/>
      <sortCondition ref="C10:C756"/>
      <sortCondition ref="D10:D756"/>
      <sortCondition ref="E10:E756"/>
      <sortCondition ref="F10:F756"/>
    </sortState>
  </autoFilter>
  <sortState xmlns:xlrd2="http://schemas.microsoft.com/office/spreadsheetml/2017/richdata2" ref="A10:AB739">
    <sortCondition ref="A10:A739"/>
    <sortCondition ref="B10:B739"/>
    <sortCondition ref="C10:C739"/>
    <sortCondition ref="D10:D739"/>
    <sortCondition ref="E10:E739"/>
    <sortCondition ref="F10:F739"/>
  </sortState>
  <mergeCells count="3">
    <mergeCell ref="A5:S5"/>
    <mergeCell ref="A6:S6"/>
    <mergeCell ref="A7:S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312FA-13C3-422C-9A9A-C8B06FF2DC52}">
  <dimension ref="A1:AB681"/>
  <sheetViews>
    <sheetView showGridLines="0" zoomScale="80" zoomScaleNormal="80" workbookViewId="0">
      <selection activeCell="A9" sqref="A9"/>
    </sheetView>
  </sheetViews>
  <sheetFormatPr baseColWidth="10" defaultColWidth="11.36328125" defaultRowHeight="14.5" outlineLevelRow="2" x14ac:dyDescent="0.35"/>
  <cols>
    <col min="1" max="1" width="14.6328125" style="26" customWidth="1"/>
    <col min="2" max="2" width="20.453125" style="26" customWidth="1"/>
    <col min="3" max="3" width="15.54296875" style="26" customWidth="1"/>
    <col min="4" max="4" width="16.90625" style="26" customWidth="1"/>
    <col min="5" max="6" width="5" style="26" customWidth="1"/>
    <col min="7" max="7" width="5.54296875" style="26" customWidth="1"/>
    <col min="8" max="8" width="10.1796875" style="26" bestFit="1" customWidth="1"/>
    <col min="9" max="9" width="10.6328125" style="26" customWidth="1"/>
    <col min="10" max="10" width="50.90625" style="18" customWidth="1"/>
    <col min="11" max="11" width="26.08984375" style="14" customWidth="1"/>
    <col min="12" max="13" width="23.7265625" style="7" customWidth="1"/>
    <col min="14" max="14" width="30.08984375" style="7" customWidth="1"/>
    <col min="15" max="15" width="26.6328125" style="7" customWidth="1"/>
    <col min="16" max="16" width="21.26953125" style="7" customWidth="1"/>
    <col min="17" max="17" width="21.36328125" style="7" customWidth="1"/>
    <col min="18" max="18" width="19.26953125" style="7" customWidth="1"/>
    <col min="19" max="19" width="24.26953125" style="7" customWidth="1"/>
    <col min="20" max="20" width="24.7265625" style="7" customWidth="1"/>
    <col min="21" max="21" width="20.7265625" style="7" customWidth="1"/>
    <col min="22" max="22" width="22.26953125" style="7" customWidth="1"/>
    <col min="23" max="23" width="21.6328125" style="7" customWidth="1"/>
    <col min="24" max="24" width="28.90625" style="10" customWidth="1"/>
    <col min="25" max="27" width="29.26953125" style="13" customWidth="1"/>
    <col min="28" max="28" width="29.26953125" style="5" customWidth="1"/>
  </cols>
  <sheetData>
    <row r="1" spans="1:28" x14ac:dyDescent="0.35">
      <c r="B1" s="27"/>
      <c r="D1" s="27"/>
      <c r="E1" s="27"/>
      <c r="F1" s="28"/>
      <c r="P1" s="8"/>
      <c r="X1" s="7"/>
      <c r="Y1" s="5"/>
      <c r="Z1" s="5"/>
      <c r="AA1" s="5"/>
    </row>
    <row r="2" spans="1:28" x14ac:dyDescent="0.35">
      <c r="B2" s="27"/>
      <c r="D2" s="27"/>
      <c r="E2" s="27"/>
      <c r="F2" s="28"/>
      <c r="P2" s="4"/>
      <c r="Q2" s="9"/>
      <c r="R2" s="9"/>
      <c r="X2" s="7"/>
      <c r="Y2" s="5"/>
      <c r="Z2" s="5"/>
      <c r="AA2" s="5"/>
    </row>
    <row r="3" spans="1:28" x14ac:dyDescent="0.35">
      <c r="B3" s="27"/>
      <c r="D3" s="27"/>
      <c r="E3" s="27"/>
      <c r="F3" s="28"/>
      <c r="P3" s="8"/>
      <c r="X3" s="7"/>
      <c r="Y3" s="5"/>
      <c r="Z3" s="5"/>
      <c r="AA3" s="5"/>
    </row>
    <row r="4" spans="1:28" x14ac:dyDescent="0.35">
      <c r="F4" s="28"/>
      <c r="P4" s="8"/>
      <c r="X4" s="7"/>
      <c r="Y4" s="5"/>
      <c r="Z4" s="5"/>
      <c r="AA4" s="5"/>
    </row>
    <row r="5" spans="1:28" ht="21" customHeight="1" x14ac:dyDescent="0.35">
      <c r="A5" s="52" t="s">
        <v>494</v>
      </c>
      <c r="B5" s="52"/>
      <c r="C5" s="52"/>
      <c r="D5" s="52"/>
      <c r="E5" s="52"/>
      <c r="F5" s="52"/>
      <c r="G5" s="52"/>
      <c r="H5" s="52"/>
      <c r="I5" s="52"/>
      <c r="J5" s="52"/>
      <c r="K5" s="52"/>
      <c r="L5" s="52"/>
      <c r="M5" s="52"/>
      <c r="N5" s="52"/>
      <c r="O5" s="52"/>
      <c r="P5" s="52"/>
      <c r="Q5" s="52"/>
      <c r="R5" s="52"/>
      <c r="S5" s="52"/>
      <c r="X5" s="7"/>
      <c r="Y5" s="5"/>
      <c r="Z5" s="5"/>
      <c r="AA5" s="5"/>
    </row>
    <row r="6" spans="1:28" ht="21" customHeight="1" x14ac:dyDescent="0.35">
      <c r="A6" s="52" t="s">
        <v>1</v>
      </c>
      <c r="B6" s="52"/>
      <c r="C6" s="52"/>
      <c r="D6" s="52"/>
      <c r="E6" s="52"/>
      <c r="F6" s="52"/>
      <c r="G6" s="52"/>
      <c r="H6" s="52"/>
      <c r="I6" s="52"/>
      <c r="J6" s="52"/>
      <c r="K6" s="52"/>
      <c r="L6" s="52"/>
      <c r="M6" s="52"/>
      <c r="N6" s="52"/>
      <c r="O6" s="52"/>
      <c r="P6" s="52"/>
      <c r="Q6" s="52"/>
      <c r="R6" s="52"/>
      <c r="S6" s="52"/>
      <c r="X6" s="7"/>
      <c r="Y6" s="5"/>
      <c r="Z6" s="5"/>
      <c r="AA6" s="5"/>
    </row>
    <row r="7" spans="1:28" ht="21" customHeight="1" x14ac:dyDescent="0.35">
      <c r="A7" s="52" t="s">
        <v>455</v>
      </c>
      <c r="B7" s="52"/>
      <c r="C7" s="52"/>
      <c r="D7" s="52"/>
      <c r="E7" s="52"/>
      <c r="F7" s="52"/>
      <c r="G7" s="52"/>
      <c r="H7" s="52"/>
      <c r="I7" s="52"/>
      <c r="J7" s="52"/>
      <c r="K7" s="52"/>
      <c r="L7" s="52"/>
      <c r="M7" s="52"/>
      <c r="N7" s="52"/>
      <c r="O7" s="52"/>
      <c r="P7" s="52"/>
      <c r="Q7" s="52"/>
      <c r="R7" s="52"/>
      <c r="S7" s="52"/>
      <c r="X7" s="7"/>
      <c r="Y7" s="5"/>
      <c r="Z7" s="5"/>
      <c r="AA7" s="5"/>
    </row>
    <row r="8" spans="1:28" x14ac:dyDescent="0.35">
      <c r="A8" s="33" t="s">
        <v>456</v>
      </c>
    </row>
    <row r="9" spans="1:28" s="6" customFormat="1" ht="120.75" customHeight="1" x14ac:dyDescent="0.35">
      <c r="A9" s="1" t="s">
        <v>2</v>
      </c>
      <c r="B9" s="1" t="s">
        <v>3</v>
      </c>
      <c r="C9" s="1" t="s">
        <v>4</v>
      </c>
      <c r="D9" s="1" t="s">
        <v>5</v>
      </c>
      <c r="E9" s="1" t="s">
        <v>6</v>
      </c>
      <c r="F9" s="1" t="s">
        <v>7</v>
      </c>
      <c r="G9" s="1" t="s">
        <v>8</v>
      </c>
      <c r="H9" s="1" t="s">
        <v>9</v>
      </c>
      <c r="I9" s="1" t="s">
        <v>10</v>
      </c>
      <c r="J9" s="16" t="s">
        <v>11</v>
      </c>
      <c r="K9" s="15" t="s">
        <v>12</v>
      </c>
      <c r="L9" s="2" t="s">
        <v>13</v>
      </c>
      <c r="M9" s="2" t="s">
        <v>457</v>
      </c>
      <c r="N9" s="2" t="s">
        <v>472</v>
      </c>
      <c r="O9" s="2" t="s">
        <v>14</v>
      </c>
      <c r="P9" s="2" t="s">
        <v>15</v>
      </c>
      <c r="Q9" s="2" t="s">
        <v>16</v>
      </c>
      <c r="R9" s="2" t="s">
        <v>17</v>
      </c>
      <c r="S9" s="2" t="s">
        <v>18</v>
      </c>
      <c r="T9" s="2" t="s">
        <v>19</v>
      </c>
      <c r="U9" s="2" t="s">
        <v>20</v>
      </c>
      <c r="V9" s="2" t="s">
        <v>21</v>
      </c>
      <c r="W9" s="2" t="s">
        <v>22</v>
      </c>
      <c r="X9" s="2" t="s">
        <v>23</v>
      </c>
      <c r="Y9" s="3" t="s">
        <v>24</v>
      </c>
      <c r="Z9" s="3" t="s">
        <v>25</v>
      </c>
      <c r="AA9" s="3" t="s">
        <v>26</v>
      </c>
      <c r="AB9" s="3" t="s">
        <v>453</v>
      </c>
    </row>
    <row r="10" spans="1:28" s="17" customFormat="1" outlineLevel="2" x14ac:dyDescent="0.35">
      <c r="A10" s="11" t="s">
        <v>27</v>
      </c>
      <c r="B10" s="11" t="s">
        <v>42</v>
      </c>
      <c r="C10" s="11" t="s">
        <v>28</v>
      </c>
      <c r="D10" s="11" t="s">
        <v>43</v>
      </c>
      <c r="E10" s="11" t="s">
        <v>31</v>
      </c>
      <c r="F10" s="11" t="s">
        <v>32</v>
      </c>
      <c r="G10" s="11" t="s">
        <v>44</v>
      </c>
      <c r="H10" s="11" t="s">
        <v>34</v>
      </c>
      <c r="I10" s="11" t="s">
        <v>28</v>
      </c>
      <c r="J10" s="19" t="s">
        <v>45</v>
      </c>
      <c r="K10" s="34">
        <v>3892068519</v>
      </c>
      <c r="L10" s="34">
        <v>3974424947</v>
      </c>
      <c r="M10" s="34">
        <v>0</v>
      </c>
      <c r="N10" s="34">
        <v>0</v>
      </c>
      <c r="O10" s="34">
        <v>3974424947</v>
      </c>
      <c r="P10" s="34">
        <v>0</v>
      </c>
      <c r="Q10" s="34">
        <v>0</v>
      </c>
      <c r="R10" s="34">
        <v>0</v>
      </c>
      <c r="S10" s="34">
        <v>3114255795.02</v>
      </c>
      <c r="T10" s="34">
        <v>3114255795.02</v>
      </c>
      <c r="U10" s="34">
        <v>860169151.98000002</v>
      </c>
      <c r="V10" s="34">
        <v>860169151.98000002</v>
      </c>
      <c r="W10" s="34">
        <v>0</v>
      </c>
      <c r="X10" s="34">
        <v>860169151.98000002</v>
      </c>
      <c r="Y10" s="12">
        <f>+IF(L10=0,0,S10/L10)</f>
        <v>0.78357393498415961</v>
      </c>
      <c r="Z10" s="12">
        <f>+IF(O10=0,0,S10/O10)</f>
        <v>0.78357393498415961</v>
      </c>
      <c r="AA10" s="12">
        <f>(IF(O10=0,0,(P10+Q10+R10)/O10))</f>
        <v>0</v>
      </c>
      <c r="AB10" s="12">
        <f>+Z10+AA10</f>
        <v>0.78357393498415961</v>
      </c>
    </row>
    <row r="11" spans="1:28" s="17" customFormat="1" outlineLevel="2" x14ac:dyDescent="0.35">
      <c r="A11" s="11" t="s">
        <v>27</v>
      </c>
      <c r="B11" s="11" t="s">
        <v>42</v>
      </c>
      <c r="C11" s="11" t="s">
        <v>28</v>
      </c>
      <c r="D11" s="11" t="s">
        <v>46</v>
      </c>
      <c r="E11" s="11" t="s">
        <v>31</v>
      </c>
      <c r="F11" s="11" t="s">
        <v>32</v>
      </c>
      <c r="G11" s="11" t="s">
        <v>44</v>
      </c>
      <c r="H11" s="11" t="s">
        <v>34</v>
      </c>
      <c r="I11" s="11" t="s">
        <v>28</v>
      </c>
      <c r="J11" s="19" t="s">
        <v>47</v>
      </c>
      <c r="K11" s="34">
        <v>15187806</v>
      </c>
      <c r="L11" s="34">
        <v>34687806</v>
      </c>
      <c r="M11" s="34">
        <v>5000000</v>
      </c>
      <c r="N11" s="34">
        <v>0</v>
      </c>
      <c r="O11" s="34">
        <v>39687806</v>
      </c>
      <c r="P11" s="34">
        <v>0</v>
      </c>
      <c r="Q11" s="34">
        <v>0</v>
      </c>
      <c r="R11" s="34">
        <v>0</v>
      </c>
      <c r="S11" s="34">
        <v>18514670.350000001</v>
      </c>
      <c r="T11" s="34">
        <v>18514670.350000001</v>
      </c>
      <c r="U11" s="34">
        <v>16173135.65</v>
      </c>
      <c r="V11" s="34">
        <v>16173135.65</v>
      </c>
      <c r="W11" s="34">
        <v>0</v>
      </c>
      <c r="X11" s="34">
        <v>21173135.649999999</v>
      </c>
      <c r="Y11" s="12">
        <f t="shared" ref="Y11:Y74" si="0">+IF(L11=0,0,S11/L11)</f>
        <v>0.53375155378809491</v>
      </c>
      <c r="Z11" s="12">
        <f t="shared" ref="Z11:Z74" si="1">+IF(O11=0,0,S11/O11)</f>
        <v>0.46650778201243981</v>
      </c>
      <c r="AA11" s="12">
        <f t="shared" ref="AA11:AA74" si="2">(IF(O11=0,0,(P11+Q11+R11)/O11))</f>
        <v>0</v>
      </c>
      <c r="AB11" s="12">
        <f t="shared" ref="AB11:AB74" si="3">+Z11+AA11</f>
        <v>0.46650778201243981</v>
      </c>
    </row>
    <row r="12" spans="1:28" s="17" customFormat="1" outlineLevel="2" x14ac:dyDescent="0.35">
      <c r="A12" s="11" t="s">
        <v>27</v>
      </c>
      <c r="B12" s="11" t="s">
        <v>42</v>
      </c>
      <c r="C12" s="11" t="s">
        <v>28</v>
      </c>
      <c r="D12" s="11" t="s">
        <v>48</v>
      </c>
      <c r="E12" s="11" t="s">
        <v>31</v>
      </c>
      <c r="F12" s="11" t="s">
        <v>32</v>
      </c>
      <c r="G12" s="11" t="s">
        <v>44</v>
      </c>
      <c r="H12" s="11" t="s">
        <v>34</v>
      </c>
      <c r="I12" s="11" t="s">
        <v>28</v>
      </c>
      <c r="J12" s="19" t="s">
        <v>49</v>
      </c>
      <c r="K12" s="34">
        <v>49533768</v>
      </c>
      <c r="L12" s="34">
        <v>59097544</v>
      </c>
      <c r="M12" s="34">
        <v>0</v>
      </c>
      <c r="N12" s="34">
        <v>0</v>
      </c>
      <c r="O12" s="34">
        <v>59097544</v>
      </c>
      <c r="P12" s="34">
        <v>0</v>
      </c>
      <c r="Q12" s="34">
        <v>0</v>
      </c>
      <c r="R12" s="34">
        <v>0</v>
      </c>
      <c r="S12" s="34">
        <v>41959019.520000003</v>
      </c>
      <c r="T12" s="34">
        <v>41959019.520000003</v>
      </c>
      <c r="U12" s="34">
        <v>17138524.48</v>
      </c>
      <c r="V12" s="34">
        <v>17138524.48</v>
      </c>
      <c r="W12" s="34">
        <v>0</v>
      </c>
      <c r="X12" s="34">
        <v>17138524.479999997</v>
      </c>
      <c r="Y12" s="12">
        <f t="shared" si="0"/>
        <v>0.70999599441898975</v>
      </c>
      <c r="Z12" s="12">
        <f t="shared" si="1"/>
        <v>0.70999599441898975</v>
      </c>
      <c r="AA12" s="12">
        <f t="shared" si="2"/>
        <v>0</v>
      </c>
      <c r="AB12" s="12">
        <f t="shared" si="3"/>
        <v>0.70999599441898975</v>
      </c>
    </row>
    <row r="13" spans="1:28" s="17" customFormat="1" outlineLevel="2" x14ac:dyDescent="0.35">
      <c r="A13" s="11" t="s">
        <v>27</v>
      </c>
      <c r="B13" s="11" t="s">
        <v>42</v>
      </c>
      <c r="C13" s="11" t="s">
        <v>28</v>
      </c>
      <c r="D13" s="11" t="s">
        <v>50</v>
      </c>
      <c r="E13" s="11" t="s">
        <v>31</v>
      </c>
      <c r="F13" s="11" t="s">
        <v>32</v>
      </c>
      <c r="G13" s="11" t="s">
        <v>44</v>
      </c>
      <c r="H13" s="11" t="s">
        <v>34</v>
      </c>
      <c r="I13" s="11" t="s">
        <v>28</v>
      </c>
      <c r="J13" s="19" t="s">
        <v>51</v>
      </c>
      <c r="K13" s="34">
        <v>38446011</v>
      </c>
      <c r="L13" s="34">
        <v>38446011</v>
      </c>
      <c r="M13" s="34">
        <v>0</v>
      </c>
      <c r="N13" s="34">
        <v>0</v>
      </c>
      <c r="O13" s="34">
        <v>38446011</v>
      </c>
      <c r="P13" s="34">
        <v>0</v>
      </c>
      <c r="Q13" s="34">
        <v>16673652.279999999</v>
      </c>
      <c r="R13" s="34">
        <v>0</v>
      </c>
      <c r="S13" s="34">
        <v>21772358.719999999</v>
      </c>
      <c r="T13" s="34">
        <v>21772358.719999999</v>
      </c>
      <c r="U13" s="34">
        <v>0</v>
      </c>
      <c r="V13" s="34">
        <v>0</v>
      </c>
      <c r="W13" s="34">
        <v>0</v>
      </c>
      <c r="X13" s="34">
        <v>0</v>
      </c>
      <c r="Y13" s="12">
        <f t="shared" si="0"/>
        <v>0.56630995397675976</v>
      </c>
      <c r="Z13" s="12">
        <f t="shared" si="1"/>
        <v>0.56630995397675976</v>
      </c>
      <c r="AA13" s="12">
        <f t="shared" si="2"/>
        <v>0.43369004602324018</v>
      </c>
      <c r="AB13" s="12">
        <f t="shared" si="3"/>
        <v>1</v>
      </c>
    </row>
    <row r="14" spans="1:28" s="17" customFormat="1" outlineLevel="2" x14ac:dyDescent="0.35">
      <c r="A14" s="11" t="s">
        <v>27</v>
      </c>
      <c r="B14" s="11" t="s">
        <v>42</v>
      </c>
      <c r="C14" s="11" t="s">
        <v>28</v>
      </c>
      <c r="D14" s="11" t="s">
        <v>52</v>
      </c>
      <c r="E14" s="11" t="s">
        <v>31</v>
      </c>
      <c r="F14" s="11" t="s">
        <v>32</v>
      </c>
      <c r="G14" s="11" t="s">
        <v>44</v>
      </c>
      <c r="H14" s="11" t="s">
        <v>34</v>
      </c>
      <c r="I14" s="11" t="s">
        <v>28</v>
      </c>
      <c r="J14" s="19" t="s">
        <v>53</v>
      </c>
      <c r="K14" s="34">
        <v>925870925</v>
      </c>
      <c r="L14" s="34">
        <v>916219211</v>
      </c>
      <c r="M14" s="34">
        <v>-2500000</v>
      </c>
      <c r="N14" s="34">
        <v>0</v>
      </c>
      <c r="O14" s="34">
        <v>913719211</v>
      </c>
      <c r="P14" s="34">
        <v>0</v>
      </c>
      <c r="Q14" s="34">
        <v>0</v>
      </c>
      <c r="R14" s="34">
        <v>0</v>
      </c>
      <c r="S14" s="34">
        <v>750784323.49000001</v>
      </c>
      <c r="T14" s="34">
        <v>750784323.49000001</v>
      </c>
      <c r="U14" s="34">
        <v>162934887.50999999</v>
      </c>
      <c r="V14" s="34">
        <v>165434887.50999999</v>
      </c>
      <c r="W14" s="34">
        <v>0</v>
      </c>
      <c r="X14" s="34">
        <v>162934887.50999999</v>
      </c>
      <c r="Y14" s="12">
        <f t="shared" si="0"/>
        <v>0.81943743863497753</v>
      </c>
      <c r="Z14" s="12">
        <f t="shared" si="1"/>
        <v>0.82167947707734035</v>
      </c>
      <c r="AA14" s="12">
        <f t="shared" si="2"/>
        <v>0</v>
      </c>
      <c r="AB14" s="12">
        <f t="shared" si="3"/>
        <v>0.82167947707734035</v>
      </c>
    </row>
    <row r="15" spans="1:28" s="17" customFormat="1" outlineLevel="2" x14ac:dyDescent="0.35">
      <c r="A15" s="11" t="s">
        <v>27</v>
      </c>
      <c r="B15" s="11" t="s">
        <v>42</v>
      </c>
      <c r="C15" s="11" t="s">
        <v>28</v>
      </c>
      <c r="D15" s="11" t="s">
        <v>54</v>
      </c>
      <c r="E15" s="11" t="s">
        <v>31</v>
      </c>
      <c r="F15" s="11" t="s">
        <v>32</v>
      </c>
      <c r="G15" s="11" t="s">
        <v>44</v>
      </c>
      <c r="H15" s="11" t="s">
        <v>34</v>
      </c>
      <c r="I15" s="11" t="s">
        <v>28</v>
      </c>
      <c r="J15" s="19" t="s">
        <v>55</v>
      </c>
      <c r="K15" s="34">
        <v>1542599389</v>
      </c>
      <c r="L15" s="34">
        <v>1364100296</v>
      </c>
      <c r="M15" s="34">
        <v>-2500000</v>
      </c>
      <c r="N15" s="34">
        <v>0</v>
      </c>
      <c r="O15" s="34">
        <v>1361600296</v>
      </c>
      <c r="P15" s="34">
        <v>0</v>
      </c>
      <c r="Q15" s="34">
        <v>0</v>
      </c>
      <c r="R15" s="34">
        <v>0</v>
      </c>
      <c r="S15" s="34">
        <v>1132835547.27</v>
      </c>
      <c r="T15" s="34">
        <v>1132835547.27</v>
      </c>
      <c r="U15" s="34">
        <v>228764748.72999999</v>
      </c>
      <c r="V15" s="34">
        <v>231264748.72999999</v>
      </c>
      <c r="W15" s="34">
        <v>0</v>
      </c>
      <c r="X15" s="34">
        <v>228764748.73000002</v>
      </c>
      <c r="Y15" s="12">
        <f t="shared" si="0"/>
        <v>0.83046353013180485</v>
      </c>
      <c r="Z15" s="12">
        <f t="shared" si="1"/>
        <v>0.83198832329719175</v>
      </c>
      <c r="AA15" s="12">
        <f t="shared" si="2"/>
        <v>0</v>
      </c>
      <c r="AB15" s="12">
        <f t="shared" si="3"/>
        <v>0.83198832329719175</v>
      </c>
    </row>
    <row r="16" spans="1:28" s="17" customFormat="1" outlineLevel="2" x14ac:dyDescent="0.35">
      <c r="A16" s="11" t="s">
        <v>27</v>
      </c>
      <c r="B16" s="11" t="s">
        <v>42</v>
      </c>
      <c r="C16" s="11" t="s">
        <v>28</v>
      </c>
      <c r="D16" s="11" t="s">
        <v>56</v>
      </c>
      <c r="E16" s="11" t="s">
        <v>31</v>
      </c>
      <c r="F16" s="11" t="s">
        <v>32</v>
      </c>
      <c r="G16" s="11" t="s">
        <v>44</v>
      </c>
      <c r="H16" s="11" t="s">
        <v>34</v>
      </c>
      <c r="I16" s="11" t="s">
        <v>28</v>
      </c>
      <c r="J16" s="19" t="s">
        <v>57</v>
      </c>
      <c r="K16" s="34">
        <v>602439601</v>
      </c>
      <c r="L16" s="34">
        <v>599842106</v>
      </c>
      <c r="M16" s="34">
        <v>0</v>
      </c>
      <c r="N16" s="34">
        <v>0</v>
      </c>
      <c r="O16" s="34">
        <v>599842106</v>
      </c>
      <c r="P16" s="34">
        <v>0</v>
      </c>
      <c r="Q16" s="34">
        <v>0</v>
      </c>
      <c r="R16" s="34">
        <v>0</v>
      </c>
      <c r="S16" s="34">
        <v>1713561.26</v>
      </c>
      <c r="T16" s="34">
        <v>1713561.26</v>
      </c>
      <c r="U16" s="34">
        <v>598128544.74000001</v>
      </c>
      <c r="V16" s="34">
        <v>598128544.74000001</v>
      </c>
      <c r="W16" s="34">
        <v>0</v>
      </c>
      <c r="X16" s="34">
        <v>598128544.74000001</v>
      </c>
      <c r="Y16" s="12">
        <f t="shared" si="0"/>
        <v>2.856687189611861E-3</v>
      </c>
      <c r="Z16" s="12">
        <f t="shared" si="1"/>
        <v>2.856687189611861E-3</v>
      </c>
      <c r="AA16" s="12">
        <f t="shared" si="2"/>
        <v>0</v>
      </c>
      <c r="AB16" s="12">
        <f t="shared" si="3"/>
        <v>2.856687189611861E-3</v>
      </c>
    </row>
    <row r="17" spans="1:28" s="17" customFormat="1" outlineLevel="2" x14ac:dyDescent="0.35">
      <c r="A17" s="11" t="s">
        <v>27</v>
      </c>
      <c r="B17" s="11" t="s">
        <v>42</v>
      </c>
      <c r="C17" s="11" t="s">
        <v>28</v>
      </c>
      <c r="D17" s="11" t="s">
        <v>58</v>
      </c>
      <c r="E17" s="11" t="s">
        <v>31</v>
      </c>
      <c r="F17" s="11" t="s">
        <v>32</v>
      </c>
      <c r="G17" s="11" t="s">
        <v>44</v>
      </c>
      <c r="H17" s="11" t="s">
        <v>34</v>
      </c>
      <c r="I17" s="11" t="s">
        <v>28</v>
      </c>
      <c r="J17" s="19" t="s">
        <v>59</v>
      </c>
      <c r="K17" s="34">
        <v>533916462</v>
      </c>
      <c r="L17" s="34">
        <v>524167125</v>
      </c>
      <c r="M17" s="34">
        <v>0</v>
      </c>
      <c r="N17" s="34">
        <v>0</v>
      </c>
      <c r="O17" s="34">
        <v>524167125</v>
      </c>
      <c r="P17" s="34">
        <v>0</v>
      </c>
      <c r="Q17" s="34">
        <v>197562.71</v>
      </c>
      <c r="R17" s="34">
        <v>0</v>
      </c>
      <c r="S17" s="34">
        <v>520231011.44999999</v>
      </c>
      <c r="T17" s="34">
        <v>520231011.44999999</v>
      </c>
      <c r="U17" s="34">
        <v>3738550.84</v>
      </c>
      <c r="V17" s="34">
        <v>3738550.84</v>
      </c>
      <c r="W17" s="34">
        <v>0</v>
      </c>
      <c r="X17" s="34">
        <v>3738550.840000012</v>
      </c>
      <c r="Y17" s="12">
        <f t="shared" si="0"/>
        <v>0.99249072793338577</v>
      </c>
      <c r="Z17" s="12">
        <f t="shared" si="1"/>
        <v>0.99249072793338577</v>
      </c>
      <c r="AA17" s="12">
        <f t="shared" si="2"/>
        <v>3.7690786120934234E-4</v>
      </c>
      <c r="AB17" s="12">
        <f t="shared" si="3"/>
        <v>0.99286763579459514</v>
      </c>
    </row>
    <row r="18" spans="1:28" s="17" customFormat="1" outlineLevel="2" x14ac:dyDescent="0.35">
      <c r="A18" s="11" t="s">
        <v>27</v>
      </c>
      <c r="B18" s="11" t="s">
        <v>42</v>
      </c>
      <c r="C18" s="11" t="s">
        <v>28</v>
      </c>
      <c r="D18" s="11" t="s">
        <v>60</v>
      </c>
      <c r="E18" s="11" t="s">
        <v>31</v>
      </c>
      <c r="F18" s="11" t="s">
        <v>32</v>
      </c>
      <c r="G18" s="11" t="s">
        <v>44</v>
      </c>
      <c r="H18" s="11" t="s">
        <v>34</v>
      </c>
      <c r="I18" s="11" t="s">
        <v>28</v>
      </c>
      <c r="J18" s="19" t="s">
        <v>61</v>
      </c>
      <c r="K18" s="34">
        <v>348146250</v>
      </c>
      <c r="L18" s="34">
        <v>318701994</v>
      </c>
      <c r="M18" s="34">
        <v>0</v>
      </c>
      <c r="N18" s="34">
        <v>0</v>
      </c>
      <c r="O18" s="34">
        <v>318701994</v>
      </c>
      <c r="P18" s="34">
        <v>0</v>
      </c>
      <c r="Q18" s="34">
        <v>0</v>
      </c>
      <c r="R18" s="34">
        <v>0</v>
      </c>
      <c r="S18" s="34">
        <v>258733256.66999999</v>
      </c>
      <c r="T18" s="34">
        <v>258733256.66999999</v>
      </c>
      <c r="U18" s="34">
        <v>59968737.329999998</v>
      </c>
      <c r="V18" s="34">
        <v>59968737.329999998</v>
      </c>
      <c r="W18" s="34">
        <v>0</v>
      </c>
      <c r="X18" s="34">
        <v>59968737.330000013</v>
      </c>
      <c r="Y18" s="12">
        <f t="shared" si="0"/>
        <v>0.81183444578636677</v>
      </c>
      <c r="Z18" s="12">
        <f t="shared" si="1"/>
        <v>0.81183444578636677</v>
      </c>
      <c r="AA18" s="12">
        <f t="shared" si="2"/>
        <v>0</v>
      </c>
      <c r="AB18" s="12">
        <f t="shared" si="3"/>
        <v>0.81183444578636677</v>
      </c>
    </row>
    <row r="19" spans="1:28" s="17" customFormat="1" ht="87" outlineLevel="2" x14ac:dyDescent="0.35">
      <c r="A19" s="11" t="s">
        <v>27</v>
      </c>
      <c r="B19" s="11" t="s">
        <v>42</v>
      </c>
      <c r="C19" s="11" t="s">
        <v>28</v>
      </c>
      <c r="D19" s="11" t="s">
        <v>62</v>
      </c>
      <c r="E19" s="11" t="s">
        <v>63</v>
      </c>
      <c r="F19" s="11" t="s">
        <v>32</v>
      </c>
      <c r="G19" s="11" t="s">
        <v>64</v>
      </c>
      <c r="H19" s="11" t="s">
        <v>34</v>
      </c>
      <c r="I19" s="11" t="s">
        <v>28</v>
      </c>
      <c r="J19" s="19" t="s">
        <v>323</v>
      </c>
      <c r="K19" s="34">
        <v>627569933</v>
      </c>
      <c r="L19" s="34">
        <v>663412598</v>
      </c>
      <c r="M19" s="34">
        <v>0</v>
      </c>
      <c r="N19" s="34">
        <v>0</v>
      </c>
      <c r="O19" s="34">
        <v>663412598</v>
      </c>
      <c r="P19" s="34">
        <v>0</v>
      </c>
      <c r="Q19" s="34">
        <v>126162964</v>
      </c>
      <c r="R19" s="34">
        <v>0</v>
      </c>
      <c r="S19" s="34">
        <v>537249634</v>
      </c>
      <c r="T19" s="34">
        <v>537249634</v>
      </c>
      <c r="U19" s="34">
        <v>0</v>
      </c>
      <c r="V19" s="34">
        <v>0</v>
      </c>
      <c r="W19" s="34">
        <v>0</v>
      </c>
      <c r="X19" s="34">
        <v>0</v>
      </c>
      <c r="Y19" s="12">
        <f t="shared" si="0"/>
        <v>0.80982730147069049</v>
      </c>
      <c r="Z19" s="12">
        <f t="shared" si="1"/>
        <v>0.80982730147069049</v>
      </c>
      <c r="AA19" s="12">
        <f t="shared" si="2"/>
        <v>0.19017269852930951</v>
      </c>
      <c r="AB19" s="12">
        <f t="shared" si="3"/>
        <v>1</v>
      </c>
    </row>
    <row r="20" spans="1:28" s="17" customFormat="1" ht="43.5" outlineLevel="2" x14ac:dyDescent="0.35">
      <c r="A20" s="11" t="s">
        <v>27</v>
      </c>
      <c r="B20" s="11" t="s">
        <v>42</v>
      </c>
      <c r="C20" s="11" t="s">
        <v>28</v>
      </c>
      <c r="D20" s="11" t="s">
        <v>65</v>
      </c>
      <c r="E20" s="11" t="s">
        <v>63</v>
      </c>
      <c r="F20" s="11" t="s">
        <v>32</v>
      </c>
      <c r="G20" s="11" t="s">
        <v>64</v>
      </c>
      <c r="H20" s="11" t="s">
        <v>34</v>
      </c>
      <c r="I20" s="11" t="s">
        <v>28</v>
      </c>
      <c r="J20" s="19" t="s">
        <v>324</v>
      </c>
      <c r="K20" s="34">
        <v>33922700</v>
      </c>
      <c r="L20" s="34">
        <v>37833626</v>
      </c>
      <c r="M20" s="34">
        <v>0</v>
      </c>
      <c r="N20" s="34">
        <v>0</v>
      </c>
      <c r="O20" s="34">
        <v>37833626</v>
      </c>
      <c r="P20" s="34">
        <v>0</v>
      </c>
      <c r="Q20" s="34">
        <v>8812134</v>
      </c>
      <c r="R20" s="34">
        <v>0</v>
      </c>
      <c r="S20" s="34">
        <v>29021492</v>
      </c>
      <c r="T20" s="34">
        <v>29021492</v>
      </c>
      <c r="U20" s="34">
        <v>0</v>
      </c>
      <c r="V20" s="34">
        <v>0</v>
      </c>
      <c r="W20" s="34">
        <v>0</v>
      </c>
      <c r="X20" s="34">
        <v>0</v>
      </c>
      <c r="Y20" s="12">
        <f t="shared" si="0"/>
        <v>0.7670819603703859</v>
      </c>
      <c r="Z20" s="12">
        <f t="shared" si="1"/>
        <v>0.7670819603703859</v>
      </c>
      <c r="AA20" s="12">
        <f t="shared" si="2"/>
        <v>0.23291803962961413</v>
      </c>
      <c r="AB20" s="12">
        <f t="shared" si="3"/>
        <v>1</v>
      </c>
    </row>
    <row r="21" spans="1:28" s="17" customFormat="1" ht="87" outlineLevel="2" x14ac:dyDescent="0.35">
      <c r="A21" s="11" t="s">
        <v>27</v>
      </c>
      <c r="B21" s="11" t="s">
        <v>42</v>
      </c>
      <c r="C21" s="11" t="s">
        <v>28</v>
      </c>
      <c r="D21" s="11" t="s">
        <v>66</v>
      </c>
      <c r="E21" s="11" t="s">
        <v>63</v>
      </c>
      <c r="F21" s="11" t="s">
        <v>32</v>
      </c>
      <c r="G21" s="11" t="s">
        <v>64</v>
      </c>
      <c r="H21" s="11" t="s">
        <v>34</v>
      </c>
      <c r="I21" s="11" t="s">
        <v>28</v>
      </c>
      <c r="J21" s="19" t="s">
        <v>325</v>
      </c>
      <c r="K21" s="34">
        <v>128699619</v>
      </c>
      <c r="L21" s="34">
        <v>104460597</v>
      </c>
      <c r="M21" s="34">
        <v>0</v>
      </c>
      <c r="N21" s="34">
        <v>0</v>
      </c>
      <c r="O21" s="34">
        <v>104460597</v>
      </c>
      <c r="P21" s="34">
        <v>0</v>
      </c>
      <c r="Q21" s="34">
        <v>24311370</v>
      </c>
      <c r="R21" s="34">
        <v>0</v>
      </c>
      <c r="S21" s="34">
        <v>80149227</v>
      </c>
      <c r="T21" s="34">
        <v>80149227</v>
      </c>
      <c r="U21" s="34">
        <v>0</v>
      </c>
      <c r="V21" s="34">
        <v>0</v>
      </c>
      <c r="W21" s="34">
        <v>0</v>
      </c>
      <c r="X21" s="34">
        <v>0</v>
      </c>
      <c r="Y21" s="12">
        <f t="shared" si="0"/>
        <v>0.76726755639736577</v>
      </c>
      <c r="Z21" s="12">
        <f t="shared" si="1"/>
        <v>0.76726755639736577</v>
      </c>
      <c r="AA21" s="12">
        <f t="shared" si="2"/>
        <v>0.2327324436026342</v>
      </c>
      <c r="AB21" s="12">
        <f t="shared" si="3"/>
        <v>1</v>
      </c>
    </row>
    <row r="22" spans="1:28" s="17" customFormat="1" ht="58" outlineLevel="2" x14ac:dyDescent="0.35">
      <c r="A22" s="11" t="s">
        <v>27</v>
      </c>
      <c r="B22" s="11" t="s">
        <v>42</v>
      </c>
      <c r="C22" s="11" t="s">
        <v>28</v>
      </c>
      <c r="D22" s="11" t="s">
        <v>67</v>
      </c>
      <c r="E22" s="11" t="s">
        <v>63</v>
      </c>
      <c r="F22" s="11" t="s">
        <v>32</v>
      </c>
      <c r="G22" s="11" t="s">
        <v>64</v>
      </c>
      <c r="H22" s="11" t="s">
        <v>34</v>
      </c>
      <c r="I22" s="11" t="s">
        <v>28</v>
      </c>
      <c r="J22" s="19" t="s">
        <v>326</v>
      </c>
      <c r="K22" s="34">
        <v>203536196</v>
      </c>
      <c r="L22" s="34">
        <v>214787869</v>
      </c>
      <c r="M22" s="34">
        <v>0</v>
      </c>
      <c r="N22" s="34">
        <v>0</v>
      </c>
      <c r="O22" s="34">
        <v>214787869</v>
      </c>
      <c r="P22" s="34">
        <v>0</v>
      </c>
      <c r="Q22" s="34">
        <v>40692886</v>
      </c>
      <c r="R22" s="34">
        <v>0</v>
      </c>
      <c r="S22" s="34">
        <v>174094983</v>
      </c>
      <c r="T22" s="34">
        <v>174094983</v>
      </c>
      <c r="U22" s="34">
        <v>0</v>
      </c>
      <c r="V22" s="34">
        <v>0</v>
      </c>
      <c r="W22" s="34">
        <v>0</v>
      </c>
      <c r="X22" s="34">
        <v>0</v>
      </c>
      <c r="Y22" s="12">
        <f t="shared" si="0"/>
        <v>0.810543834763778</v>
      </c>
      <c r="Z22" s="12">
        <f t="shared" si="1"/>
        <v>0.810543834763778</v>
      </c>
      <c r="AA22" s="12">
        <f t="shared" si="2"/>
        <v>0.18945616523622197</v>
      </c>
      <c r="AB22" s="12">
        <f t="shared" si="3"/>
        <v>1</v>
      </c>
    </row>
    <row r="23" spans="1:28" s="17" customFormat="1" ht="58" outlineLevel="2" x14ac:dyDescent="0.35">
      <c r="A23" s="11" t="s">
        <v>27</v>
      </c>
      <c r="B23" s="11" t="s">
        <v>42</v>
      </c>
      <c r="C23" s="11" t="s">
        <v>28</v>
      </c>
      <c r="D23" s="11" t="s">
        <v>68</v>
      </c>
      <c r="E23" s="11" t="s">
        <v>63</v>
      </c>
      <c r="F23" s="11" t="s">
        <v>32</v>
      </c>
      <c r="G23" s="11" t="s">
        <v>64</v>
      </c>
      <c r="H23" s="11" t="s">
        <v>34</v>
      </c>
      <c r="I23" s="11" t="s">
        <v>28</v>
      </c>
      <c r="J23" s="19" t="s">
        <v>327</v>
      </c>
      <c r="K23" s="34">
        <v>101768099</v>
      </c>
      <c r="L23" s="34">
        <v>108093937</v>
      </c>
      <c r="M23" s="34">
        <v>0</v>
      </c>
      <c r="N23" s="34">
        <v>0</v>
      </c>
      <c r="O23" s="34">
        <v>108093937</v>
      </c>
      <c r="P23" s="34">
        <v>0</v>
      </c>
      <c r="Q23" s="34">
        <v>21020653</v>
      </c>
      <c r="R23" s="34">
        <v>0</v>
      </c>
      <c r="S23" s="34">
        <v>87073284</v>
      </c>
      <c r="T23" s="34">
        <v>87073284</v>
      </c>
      <c r="U23" s="34">
        <v>0</v>
      </c>
      <c r="V23" s="34">
        <v>0</v>
      </c>
      <c r="W23" s="34">
        <v>0</v>
      </c>
      <c r="X23" s="34">
        <v>0</v>
      </c>
      <c r="Y23" s="12">
        <f t="shared" si="0"/>
        <v>0.80553346854227359</v>
      </c>
      <c r="Z23" s="12">
        <f t="shared" si="1"/>
        <v>0.80553346854227359</v>
      </c>
      <c r="AA23" s="12">
        <f t="shared" si="2"/>
        <v>0.19446653145772644</v>
      </c>
      <c r="AB23" s="12">
        <f t="shared" si="3"/>
        <v>1</v>
      </c>
    </row>
    <row r="24" spans="1:28" s="17" customFormat="1" ht="43.5" outlineLevel="2" x14ac:dyDescent="0.35">
      <c r="A24" s="11" t="s">
        <v>27</v>
      </c>
      <c r="B24" s="11" t="s">
        <v>42</v>
      </c>
      <c r="C24" s="11" t="s">
        <v>28</v>
      </c>
      <c r="D24" s="11" t="s">
        <v>69</v>
      </c>
      <c r="E24" s="11" t="s">
        <v>63</v>
      </c>
      <c r="F24" s="11" t="s">
        <v>32</v>
      </c>
      <c r="G24" s="11" t="s">
        <v>64</v>
      </c>
      <c r="H24" s="11" t="s">
        <v>34</v>
      </c>
      <c r="I24" s="11" t="s">
        <v>28</v>
      </c>
      <c r="J24" s="19" t="s">
        <v>328</v>
      </c>
      <c r="K24" s="34">
        <v>250217927</v>
      </c>
      <c r="L24" s="34">
        <v>269655534.08999997</v>
      </c>
      <c r="M24" s="34">
        <v>0</v>
      </c>
      <c r="N24" s="34">
        <v>0</v>
      </c>
      <c r="O24" s="34">
        <v>269655534.08999997</v>
      </c>
      <c r="P24" s="34">
        <v>0</v>
      </c>
      <c r="Q24" s="34">
        <v>0</v>
      </c>
      <c r="R24" s="34">
        <v>0</v>
      </c>
      <c r="S24" s="34">
        <v>246999407</v>
      </c>
      <c r="T24" s="34">
        <v>246999407</v>
      </c>
      <c r="U24" s="34">
        <v>22656127.09</v>
      </c>
      <c r="V24" s="34">
        <v>22656127.09</v>
      </c>
      <c r="W24" s="34">
        <v>0</v>
      </c>
      <c r="X24" s="34">
        <v>22656127.089999974</v>
      </c>
      <c r="Y24" s="12">
        <f t="shared" si="0"/>
        <v>0.91598122706267815</v>
      </c>
      <c r="Z24" s="12">
        <f t="shared" si="1"/>
        <v>0.91598122706267815</v>
      </c>
      <c r="AA24" s="12">
        <f t="shared" si="2"/>
        <v>0</v>
      </c>
      <c r="AB24" s="12">
        <f t="shared" si="3"/>
        <v>0.91598122706267815</v>
      </c>
    </row>
    <row r="25" spans="1:28" s="17" customFormat="1" outlineLevel="2" x14ac:dyDescent="0.35">
      <c r="A25" s="11" t="s">
        <v>149</v>
      </c>
      <c r="B25" s="11" t="s">
        <v>42</v>
      </c>
      <c r="C25" s="11" t="s">
        <v>28</v>
      </c>
      <c r="D25" s="11" t="s">
        <v>43</v>
      </c>
      <c r="E25" s="11" t="s">
        <v>31</v>
      </c>
      <c r="F25" s="11" t="s">
        <v>32</v>
      </c>
      <c r="G25" s="11" t="s">
        <v>44</v>
      </c>
      <c r="H25" s="11" t="s">
        <v>34</v>
      </c>
      <c r="I25" s="11" t="s">
        <v>28</v>
      </c>
      <c r="J25" s="19" t="s">
        <v>45</v>
      </c>
      <c r="K25" s="34">
        <v>5718408964</v>
      </c>
      <c r="L25" s="34">
        <v>5763729991</v>
      </c>
      <c r="M25" s="34">
        <v>0</v>
      </c>
      <c r="N25" s="34">
        <v>0</v>
      </c>
      <c r="O25" s="34">
        <v>5763729991</v>
      </c>
      <c r="P25" s="34">
        <v>0</v>
      </c>
      <c r="Q25" s="34">
        <v>0</v>
      </c>
      <c r="R25" s="34">
        <v>0</v>
      </c>
      <c r="S25" s="34">
        <v>4623591525.5299997</v>
      </c>
      <c r="T25" s="34">
        <v>4623591525.5299997</v>
      </c>
      <c r="U25" s="34">
        <v>1140138465.47</v>
      </c>
      <c r="V25" s="34">
        <v>1140138465.47</v>
      </c>
      <c r="W25" s="34">
        <v>0</v>
      </c>
      <c r="X25" s="34">
        <v>1140138465.4700003</v>
      </c>
      <c r="Y25" s="12">
        <f t="shared" si="0"/>
        <v>0.80218739128128591</v>
      </c>
      <c r="Z25" s="12">
        <f t="shared" si="1"/>
        <v>0.80218739128128591</v>
      </c>
      <c r="AA25" s="12">
        <f t="shared" si="2"/>
        <v>0</v>
      </c>
      <c r="AB25" s="12">
        <f t="shared" si="3"/>
        <v>0.80218739128128591</v>
      </c>
    </row>
    <row r="26" spans="1:28" s="17" customFormat="1" outlineLevel="2" x14ac:dyDescent="0.35">
      <c r="A26" s="11" t="s">
        <v>149</v>
      </c>
      <c r="B26" s="11" t="s">
        <v>42</v>
      </c>
      <c r="C26" s="11" t="s">
        <v>28</v>
      </c>
      <c r="D26" s="11" t="s">
        <v>46</v>
      </c>
      <c r="E26" s="11" t="s">
        <v>31</v>
      </c>
      <c r="F26" s="11" t="s">
        <v>32</v>
      </c>
      <c r="G26" s="11" t="s">
        <v>44</v>
      </c>
      <c r="H26" s="11" t="s">
        <v>34</v>
      </c>
      <c r="I26" s="11" t="s">
        <v>28</v>
      </c>
      <c r="J26" s="19" t="s">
        <v>47</v>
      </c>
      <c r="K26" s="34">
        <v>15289433</v>
      </c>
      <c r="L26" s="34">
        <v>63789433</v>
      </c>
      <c r="M26" s="34">
        <v>0</v>
      </c>
      <c r="N26" s="34">
        <v>0</v>
      </c>
      <c r="O26" s="34">
        <v>63789433</v>
      </c>
      <c r="P26" s="34">
        <v>0</v>
      </c>
      <c r="Q26" s="34">
        <v>0</v>
      </c>
      <c r="R26" s="34">
        <v>0</v>
      </c>
      <c r="S26" s="34">
        <v>24921301.550000001</v>
      </c>
      <c r="T26" s="34">
        <v>24921301.550000001</v>
      </c>
      <c r="U26" s="34">
        <v>38868131.450000003</v>
      </c>
      <c r="V26" s="34">
        <v>38868131.450000003</v>
      </c>
      <c r="W26" s="34">
        <v>0</v>
      </c>
      <c r="X26" s="34">
        <v>38868131.450000003</v>
      </c>
      <c r="Y26" s="12">
        <f t="shared" si="0"/>
        <v>0.39068071901501306</v>
      </c>
      <c r="Z26" s="12">
        <f t="shared" si="1"/>
        <v>0.39068071901501306</v>
      </c>
      <c r="AA26" s="12">
        <f t="shared" si="2"/>
        <v>0</v>
      </c>
      <c r="AB26" s="12">
        <f t="shared" si="3"/>
        <v>0.39068071901501306</v>
      </c>
    </row>
    <row r="27" spans="1:28" s="17" customFormat="1" outlineLevel="2" x14ac:dyDescent="0.35">
      <c r="A27" s="11" t="s">
        <v>149</v>
      </c>
      <c r="B27" s="11" t="s">
        <v>42</v>
      </c>
      <c r="C27" s="11" t="s">
        <v>28</v>
      </c>
      <c r="D27" s="11" t="s">
        <v>48</v>
      </c>
      <c r="E27" s="11" t="s">
        <v>31</v>
      </c>
      <c r="F27" s="11" t="s">
        <v>32</v>
      </c>
      <c r="G27" s="11" t="s">
        <v>44</v>
      </c>
      <c r="H27" s="11" t="s">
        <v>34</v>
      </c>
      <c r="I27" s="11" t="s">
        <v>28</v>
      </c>
      <c r="J27" s="19" t="s">
        <v>49</v>
      </c>
      <c r="K27" s="34">
        <v>221931681</v>
      </c>
      <c r="L27" s="34">
        <v>238918741</v>
      </c>
      <c r="M27" s="34">
        <v>0</v>
      </c>
      <c r="N27" s="34">
        <v>0</v>
      </c>
      <c r="O27" s="34">
        <v>238918741</v>
      </c>
      <c r="P27" s="34">
        <v>0</v>
      </c>
      <c r="Q27" s="34">
        <v>0</v>
      </c>
      <c r="R27" s="34">
        <v>0</v>
      </c>
      <c r="S27" s="34">
        <v>170124426.84</v>
      </c>
      <c r="T27" s="34">
        <v>170124426.84</v>
      </c>
      <c r="U27" s="34">
        <v>68794314.159999996</v>
      </c>
      <c r="V27" s="34">
        <v>68794314.159999996</v>
      </c>
      <c r="W27" s="34">
        <v>0</v>
      </c>
      <c r="X27" s="34">
        <v>68794314.159999996</v>
      </c>
      <c r="Y27" s="12">
        <f t="shared" si="0"/>
        <v>0.71205978286985872</v>
      </c>
      <c r="Z27" s="12">
        <f t="shared" si="1"/>
        <v>0.71205978286985872</v>
      </c>
      <c r="AA27" s="12">
        <f t="shared" si="2"/>
        <v>0</v>
      </c>
      <c r="AB27" s="12">
        <f t="shared" si="3"/>
        <v>0.71205978286985872</v>
      </c>
    </row>
    <row r="28" spans="1:28" s="17" customFormat="1" outlineLevel="2" x14ac:dyDescent="0.35">
      <c r="A28" s="11" t="s">
        <v>149</v>
      </c>
      <c r="B28" s="11" t="s">
        <v>42</v>
      </c>
      <c r="C28" s="11" t="s">
        <v>28</v>
      </c>
      <c r="D28" s="11" t="s">
        <v>52</v>
      </c>
      <c r="E28" s="11" t="s">
        <v>31</v>
      </c>
      <c r="F28" s="11" t="s">
        <v>32</v>
      </c>
      <c r="G28" s="11" t="s">
        <v>44</v>
      </c>
      <c r="H28" s="11" t="s">
        <v>34</v>
      </c>
      <c r="I28" s="11" t="s">
        <v>28</v>
      </c>
      <c r="J28" s="19" t="s">
        <v>53</v>
      </c>
      <c r="K28" s="34">
        <v>1336733871</v>
      </c>
      <c r="L28" s="34">
        <v>1339340248</v>
      </c>
      <c r="M28" s="34">
        <v>0</v>
      </c>
      <c r="N28" s="34">
        <v>0</v>
      </c>
      <c r="O28" s="34">
        <v>1339340248</v>
      </c>
      <c r="P28" s="34">
        <v>0</v>
      </c>
      <c r="Q28" s="34">
        <v>0</v>
      </c>
      <c r="R28" s="34">
        <v>0</v>
      </c>
      <c r="S28" s="34">
        <v>1108417330.6600001</v>
      </c>
      <c r="T28" s="34">
        <v>1108417330.6600001</v>
      </c>
      <c r="U28" s="34">
        <v>230922917.34</v>
      </c>
      <c r="V28" s="34">
        <v>230922917.34</v>
      </c>
      <c r="W28" s="34">
        <v>0</v>
      </c>
      <c r="X28" s="34">
        <v>230922917.33999991</v>
      </c>
      <c r="Y28" s="12">
        <f t="shared" si="0"/>
        <v>0.82758457555140996</v>
      </c>
      <c r="Z28" s="12">
        <f t="shared" si="1"/>
        <v>0.82758457555140996</v>
      </c>
      <c r="AA28" s="12">
        <f t="shared" si="2"/>
        <v>0</v>
      </c>
      <c r="AB28" s="12">
        <f t="shared" si="3"/>
        <v>0.82758457555140996</v>
      </c>
    </row>
    <row r="29" spans="1:28" s="17" customFormat="1" outlineLevel="2" x14ac:dyDescent="0.35">
      <c r="A29" s="11" t="s">
        <v>149</v>
      </c>
      <c r="B29" s="11" t="s">
        <v>42</v>
      </c>
      <c r="C29" s="11" t="s">
        <v>28</v>
      </c>
      <c r="D29" s="11" t="s">
        <v>54</v>
      </c>
      <c r="E29" s="11" t="s">
        <v>31</v>
      </c>
      <c r="F29" s="11" t="s">
        <v>32</v>
      </c>
      <c r="G29" s="11" t="s">
        <v>44</v>
      </c>
      <c r="H29" s="11" t="s">
        <v>34</v>
      </c>
      <c r="I29" s="11" t="s">
        <v>28</v>
      </c>
      <c r="J29" s="19" t="s">
        <v>55</v>
      </c>
      <c r="K29" s="34">
        <v>1989442045</v>
      </c>
      <c r="L29" s="34">
        <v>1793575214</v>
      </c>
      <c r="M29" s="34">
        <v>0</v>
      </c>
      <c r="N29" s="34">
        <v>0</v>
      </c>
      <c r="O29" s="34">
        <v>1793575214</v>
      </c>
      <c r="P29" s="34">
        <v>0</v>
      </c>
      <c r="Q29" s="34">
        <v>0</v>
      </c>
      <c r="R29" s="34">
        <v>0</v>
      </c>
      <c r="S29" s="34">
        <v>1489558189.4200001</v>
      </c>
      <c r="T29" s="34">
        <v>1489558189.4200001</v>
      </c>
      <c r="U29" s="34">
        <v>304017024.57999998</v>
      </c>
      <c r="V29" s="34">
        <v>304017024.57999998</v>
      </c>
      <c r="W29" s="34">
        <v>0</v>
      </c>
      <c r="X29" s="34">
        <v>304017024.57999992</v>
      </c>
      <c r="Y29" s="12">
        <f t="shared" si="0"/>
        <v>0.83049664033771609</v>
      </c>
      <c r="Z29" s="12">
        <f t="shared" si="1"/>
        <v>0.83049664033771609</v>
      </c>
      <c r="AA29" s="12">
        <f t="shared" si="2"/>
        <v>0</v>
      </c>
      <c r="AB29" s="12">
        <f t="shared" si="3"/>
        <v>0.83049664033771609</v>
      </c>
    </row>
    <row r="30" spans="1:28" s="17" customFormat="1" outlineLevel="2" x14ac:dyDescent="0.35">
      <c r="A30" s="11" t="s">
        <v>149</v>
      </c>
      <c r="B30" s="11" t="s">
        <v>42</v>
      </c>
      <c r="C30" s="11" t="s">
        <v>28</v>
      </c>
      <c r="D30" s="11" t="s">
        <v>56</v>
      </c>
      <c r="E30" s="11" t="s">
        <v>31</v>
      </c>
      <c r="F30" s="11" t="s">
        <v>32</v>
      </c>
      <c r="G30" s="11" t="s">
        <v>44</v>
      </c>
      <c r="H30" s="11" t="s">
        <v>34</v>
      </c>
      <c r="I30" s="11" t="s">
        <v>28</v>
      </c>
      <c r="J30" s="19" t="s">
        <v>57</v>
      </c>
      <c r="K30" s="34">
        <v>854581436</v>
      </c>
      <c r="L30" s="34">
        <v>875447799</v>
      </c>
      <c r="M30" s="34">
        <v>0</v>
      </c>
      <c r="N30" s="34">
        <v>0</v>
      </c>
      <c r="O30" s="34">
        <v>875447799</v>
      </c>
      <c r="P30" s="34">
        <v>0</v>
      </c>
      <c r="Q30" s="34">
        <v>0</v>
      </c>
      <c r="R30" s="34">
        <v>0</v>
      </c>
      <c r="S30" s="34">
        <v>1978707.81</v>
      </c>
      <c r="T30" s="34">
        <v>1978707.81</v>
      </c>
      <c r="U30" s="34">
        <v>873469091.19000006</v>
      </c>
      <c r="V30" s="34">
        <v>873469091.19000006</v>
      </c>
      <c r="W30" s="34">
        <v>0</v>
      </c>
      <c r="X30" s="34">
        <v>873469091.19000006</v>
      </c>
      <c r="Y30" s="12">
        <f t="shared" si="0"/>
        <v>2.2602236389882113E-3</v>
      </c>
      <c r="Z30" s="12">
        <f t="shared" si="1"/>
        <v>2.2602236389882113E-3</v>
      </c>
      <c r="AA30" s="12">
        <f t="shared" si="2"/>
        <v>0</v>
      </c>
      <c r="AB30" s="12">
        <f t="shared" si="3"/>
        <v>2.2602236389882113E-3</v>
      </c>
    </row>
    <row r="31" spans="1:28" s="17" customFormat="1" outlineLevel="2" x14ac:dyDescent="0.35">
      <c r="A31" s="11" t="s">
        <v>149</v>
      </c>
      <c r="B31" s="11" t="s">
        <v>42</v>
      </c>
      <c r="C31" s="11" t="s">
        <v>28</v>
      </c>
      <c r="D31" s="11" t="s">
        <v>58</v>
      </c>
      <c r="E31" s="11" t="s">
        <v>31</v>
      </c>
      <c r="F31" s="11" t="s">
        <v>32</v>
      </c>
      <c r="G31" s="11" t="s">
        <v>44</v>
      </c>
      <c r="H31" s="11" t="s">
        <v>34</v>
      </c>
      <c r="I31" s="11" t="s">
        <v>28</v>
      </c>
      <c r="J31" s="19" t="s">
        <v>59</v>
      </c>
      <c r="K31" s="34">
        <v>756934763</v>
      </c>
      <c r="L31" s="34">
        <v>758013579</v>
      </c>
      <c r="M31" s="34">
        <v>0</v>
      </c>
      <c r="N31" s="34">
        <v>0</v>
      </c>
      <c r="O31" s="34">
        <v>758013579</v>
      </c>
      <c r="P31" s="34">
        <v>0</v>
      </c>
      <c r="Q31" s="34">
        <v>100477.9</v>
      </c>
      <c r="R31" s="34">
        <v>0</v>
      </c>
      <c r="S31" s="34">
        <v>753983556.03999996</v>
      </c>
      <c r="T31" s="34">
        <v>753983556.03999996</v>
      </c>
      <c r="U31" s="34">
        <v>3929545.06</v>
      </c>
      <c r="V31" s="34">
        <v>3929545.06</v>
      </c>
      <c r="W31" s="34">
        <v>0</v>
      </c>
      <c r="X31" s="34">
        <v>3929545.0600000382</v>
      </c>
      <c r="Y31" s="12">
        <f t="shared" si="0"/>
        <v>0.99468344226060357</v>
      </c>
      <c r="Z31" s="12">
        <f t="shared" si="1"/>
        <v>0.99468344226060357</v>
      </c>
      <c r="AA31" s="12">
        <f t="shared" si="2"/>
        <v>1.3255422169686486E-4</v>
      </c>
      <c r="AB31" s="12">
        <f t="shared" si="3"/>
        <v>0.99481599648230046</v>
      </c>
    </row>
    <row r="32" spans="1:28" s="17" customFormat="1" outlineLevel="2" x14ac:dyDescent="0.35">
      <c r="A32" s="11" t="s">
        <v>149</v>
      </c>
      <c r="B32" s="11" t="s">
        <v>42</v>
      </c>
      <c r="C32" s="11" t="s">
        <v>28</v>
      </c>
      <c r="D32" s="11" t="s">
        <v>60</v>
      </c>
      <c r="E32" s="11" t="s">
        <v>31</v>
      </c>
      <c r="F32" s="11" t="s">
        <v>32</v>
      </c>
      <c r="G32" s="11" t="s">
        <v>44</v>
      </c>
      <c r="H32" s="11" t="s">
        <v>34</v>
      </c>
      <c r="I32" s="11" t="s">
        <v>28</v>
      </c>
      <c r="J32" s="19" t="s">
        <v>61</v>
      </c>
      <c r="K32" s="34">
        <v>341930183</v>
      </c>
      <c r="L32" s="34">
        <v>334333553</v>
      </c>
      <c r="M32" s="34">
        <v>0</v>
      </c>
      <c r="N32" s="34">
        <v>0</v>
      </c>
      <c r="O32" s="34">
        <v>334333553</v>
      </c>
      <c r="P32" s="34">
        <v>0</v>
      </c>
      <c r="Q32" s="34">
        <v>0</v>
      </c>
      <c r="R32" s="34">
        <v>0</v>
      </c>
      <c r="S32" s="34">
        <v>273509457.69</v>
      </c>
      <c r="T32" s="34">
        <v>273509457.69</v>
      </c>
      <c r="U32" s="34">
        <v>60824095.310000002</v>
      </c>
      <c r="V32" s="34">
        <v>60824095.310000002</v>
      </c>
      <c r="W32" s="34">
        <v>0</v>
      </c>
      <c r="X32" s="34">
        <v>60824095.310000002</v>
      </c>
      <c r="Y32" s="12">
        <f t="shared" si="0"/>
        <v>0.81807361312012861</v>
      </c>
      <c r="Z32" s="12">
        <f t="shared" si="1"/>
        <v>0.81807361312012861</v>
      </c>
      <c r="AA32" s="12">
        <f t="shared" si="2"/>
        <v>0</v>
      </c>
      <c r="AB32" s="12">
        <f t="shared" si="3"/>
        <v>0.81807361312012861</v>
      </c>
    </row>
    <row r="33" spans="1:28" s="17" customFormat="1" ht="87" outlineLevel="2" x14ac:dyDescent="0.35">
      <c r="A33" s="11" t="s">
        <v>149</v>
      </c>
      <c r="B33" s="11" t="s">
        <v>42</v>
      </c>
      <c r="C33" s="11" t="s">
        <v>28</v>
      </c>
      <c r="D33" s="11" t="s">
        <v>62</v>
      </c>
      <c r="E33" s="11" t="s">
        <v>63</v>
      </c>
      <c r="F33" s="11" t="s">
        <v>32</v>
      </c>
      <c r="G33" s="11" t="s">
        <v>64</v>
      </c>
      <c r="H33" s="11" t="s">
        <v>34</v>
      </c>
      <c r="I33" s="11" t="s">
        <v>28</v>
      </c>
      <c r="J33" s="19" t="s">
        <v>323</v>
      </c>
      <c r="K33" s="34">
        <v>890771174</v>
      </c>
      <c r="L33" s="34">
        <v>959113579</v>
      </c>
      <c r="M33" s="34">
        <v>0</v>
      </c>
      <c r="N33" s="34">
        <v>0</v>
      </c>
      <c r="O33" s="34">
        <v>959113579</v>
      </c>
      <c r="P33" s="34">
        <v>0</v>
      </c>
      <c r="Q33" s="34">
        <v>131068372</v>
      </c>
      <c r="R33" s="34">
        <v>0</v>
      </c>
      <c r="S33" s="34">
        <v>784914647</v>
      </c>
      <c r="T33" s="34">
        <v>784914647</v>
      </c>
      <c r="U33" s="34">
        <v>43130560</v>
      </c>
      <c r="V33" s="34">
        <v>43130560</v>
      </c>
      <c r="W33" s="34">
        <v>0</v>
      </c>
      <c r="X33" s="34">
        <v>43130560</v>
      </c>
      <c r="Y33" s="12">
        <f t="shared" si="0"/>
        <v>0.81837507484606264</v>
      </c>
      <c r="Z33" s="12">
        <f t="shared" si="1"/>
        <v>0.81837507484606264</v>
      </c>
      <c r="AA33" s="12">
        <f t="shared" si="2"/>
        <v>0.13665573595220676</v>
      </c>
      <c r="AB33" s="12">
        <f t="shared" si="3"/>
        <v>0.95503081079826946</v>
      </c>
    </row>
    <row r="34" spans="1:28" s="17" customFormat="1" ht="43.5" outlineLevel="2" x14ac:dyDescent="0.35">
      <c r="A34" s="11" t="s">
        <v>149</v>
      </c>
      <c r="B34" s="11" t="s">
        <v>42</v>
      </c>
      <c r="C34" s="11" t="s">
        <v>28</v>
      </c>
      <c r="D34" s="11" t="s">
        <v>65</v>
      </c>
      <c r="E34" s="11" t="s">
        <v>63</v>
      </c>
      <c r="F34" s="11" t="s">
        <v>32</v>
      </c>
      <c r="G34" s="11" t="s">
        <v>64</v>
      </c>
      <c r="H34" s="11" t="s">
        <v>34</v>
      </c>
      <c r="I34" s="11" t="s">
        <v>28</v>
      </c>
      <c r="J34" s="19" t="s">
        <v>324</v>
      </c>
      <c r="K34" s="34">
        <v>48149795</v>
      </c>
      <c r="L34" s="34">
        <v>53620704</v>
      </c>
      <c r="M34" s="34">
        <v>0</v>
      </c>
      <c r="N34" s="34">
        <v>0</v>
      </c>
      <c r="O34" s="34">
        <v>53620704</v>
      </c>
      <c r="P34" s="34">
        <v>0</v>
      </c>
      <c r="Q34" s="34">
        <v>11207618</v>
      </c>
      <c r="R34" s="34">
        <v>0</v>
      </c>
      <c r="S34" s="34">
        <v>42413086</v>
      </c>
      <c r="T34" s="34">
        <v>42413086</v>
      </c>
      <c r="U34" s="34">
        <v>0</v>
      </c>
      <c r="V34" s="34">
        <v>0</v>
      </c>
      <c r="W34" s="34">
        <v>0</v>
      </c>
      <c r="X34" s="34">
        <v>0</v>
      </c>
      <c r="Y34" s="12">
        <f t="shared" si="0"/>
        <v>0.79098338582052186</v>
      </c>
      <c r="Z34" s="12">
        <f t="shared" si="1"/>
        <v>0.79098338582052186</v>
      </c>
      <c r="AA34" s="12">
        <f t="shared" si="2"/>
        <v>0.20901661417947814</v>
      </c>
      <c r="AB34" s="12">
        <f t="shared" si="3"/>
        <v>1</v>
      </c>
    </row>
    <row r="35" spans="1:28" s="17" customFormat="1" ht="87" outlineLevel="2" x14ac:dyDescent="0.35">
      <c r="A35" s="11" t="s">
        <v>149</v>
      </c>
      <c r="B35" s="11" t="s">
        <v>42</v>
      </c>
      <c r="C35" s="11" t="s">
        <v>28</v>
      </c>
      <c r="D35" s="11" t="s">
        <v>66</v>
      </c>
      <c r="E35" s="11" t="s">
        <v>63</v>
      </c>
      <c r="F35" s="11" t="s">
        <v>32</v>
      </c>
      <c r="G35" s="11" t="s">
        <v>64</v>
      </c>
      <c r="H35" s="11" t="s">
        <v>34</v>
      </c>
      <c r="I35" s="11" t="s">
        <v>28</v>
      </c>
      <c r="J35" s="19" t="s">
        <v>325</v>
      </c>
      <c r="K35" s="34">
        <v>187828129</v>
      </c>
      <c r="L35" s="34">
        <v>165932573</v>
      </c>
      <c r="M35" s="34">
        <v>0</v>
      </c>
      <c r="N35" s="34">
        <v>0</v>
      </c>
      <c r="O35" s="34">
        <v>165932573</v>
      </c>
      <c r="P35" s="34">
        <v>0</v>
      </c>
      <c r="Q35" s="34">
        <v>32918514</v>
      </c>
      <c r="R35" s="34">
        <v>0</v>
      </c>
      <c r="S35" s="34">
        <v>133014059</v>
      </c>
      <c r="T35" s="34">
        <v>133014059</v>
      </c>
      <c r="U35" s="34">
        <v>0</v>
      </c>
      <c r="V35" s="34">
        <v>0</v>
      </c>
      <c r="W35" s="34">
        <v>0</v>
      </c>
      <c r="X35" s="34">
        <v>0</v>
      </c>
      <c r="Y35" s="12">
        <f t="shared" si="0"/>
        <v>0.80161511748510039</v>
      </c>
      <c r="Z35" s="12">
        <f t="shared" si="1"/>
        <v>0.80161511748510039</v>
      </c>
      <c r="AA35" s="12">
        <f t="shared" si="2"/>
        <v>0.19838488251489958</v>
      </c>
      <c r="AB35" s="12">
        <f t="shared" si="3"/>
        <v>1</v>
      </c>
    </row>
    <row r="36" spans="1:28" s="17" customFormat="1" ht="58" outlineLevel="2" x14ac:dyDescent="0.35">
      <c r="A36" s="11" t="s">
        <v>149</v>
      </c>
      <c r="B36" s="11" t="s">
        <v>42</v>
      </c>
      <c r="C36" s="11" t="s">
        <v>28</v>
      </c>
      <c r="D36" s="11" t="s">
        <v>67</v>
      </c>
      <c r="E36" s="11" t="s">
        <v>63</v>
      </c>
      <c r="F36" s="11" t="s">
        <v>32</v>
      </c>
      <c r="G36" s="11" t="s">
        <v>64</v>
      </c>
      <c r="H36" s="11" t="s">
        <v>34</v>
      </c>
      <c r="I36" s="11" t="s">
        <v>28</v>
      </c>
      <c r="J36" s="19" t="s">
        <v>326</v>
      </c>
      <c r="K36" s="34">
        <v>288898760</v>
      </c>
      <c r="L36" s="34">
        <v>311924223</v>
      </c>
      <c r="M36" s="34">
        <v>0</v>
      </c>
      <c r="N36" s="34">
        <v>0</v>
      </c>
      <c r="O36" s="34">
        <v>311924223</v>
      </c>
      <c r="P36" s="34">
        <v>0</v>
      </c>
      <c r="Q36" s="34">
        <v>57445765</v>
      </c>
      <c r="R36" s="34">
        <v>0</v>
      </c>
      <c r="S36" s="34">
        <v>254478458</v>
      </c>
      <c r="T36" s="34">
        <v>254478458</v>
      </c>
      <c r="U36" s="34">
        <v>0</v>
      </c>
      <c r="V36" s="34">
        <v>0</v>
      </c>
      <c r="W36" s="34">
        <v>0</v>
      </c>
      <c r="X36" s="34">
        <v>0</v>
      </c>
      <c r="Y36" s="12">
        <f t="shared" si="0"/>
        <v>0.8158342290717191</v>
      </c>
      <c r="Z36" s="12">
        <f t="shared" si="1"/>
        <v>0.8158342290717191</v>
      </c>
      <c r="AA36" s="12">
        <f t="shared" si="2"/>
        <v>0.18416577092828088</v>
      </c>
      <c r="AB36" s="12">
        <f t="shared" si="3"/>
        <v>1</v>
      </c>
    </row>
    <row r="37" spans="1:28" s="17" customFormat="1" ht="58" outlineLevel="2" x14ac:dyDescent="0.35">
      <c r="A37" s="11" t="s">
        <v>149</v>
      </c>
      <c r="B37" s="11" t="s">
        <v>42</v>
      </c>
      <c r="C37" s="11" t="s">
        <v>28</v>
      </c>
      <c r="D37" s="11" t="s">
        <v>68</v>
      </c>
      <c r="E37" s="11" t="s">
        <v>63</v>
      </c>
      <c r="F37" s="11" t="s">
        <v>32</v>
      </c>
      <c r="G37" s="11" t="s">
        <v>64</v>
      </c>
      <c r="H37" s="11" t="s">
        <v>34</v>
      </c>
      <c r="I37" s="11" t="s">
        <v>28</v>
      </c>
      <c r="J37" s="19" t="s">
        <v>327</v>
      </c>
      <c r="K37" s="34">
        <v>144449381</v>
      </c>
      <c r="L37" s="34">
        <v>156650710</v>
      </c>
      <c r="M37" s="34">
        <v>0</v>
      </c>
      <c r="N37" s="34">
        <v>0</v>
      </c>
      <c r="O37" s="34">
        <v>156650710</v>
      </c>
      <c r="P37" s="34">
        <v>0</v>
      </c>
      <c r="Q37" s="34">
        <v>28422980</v>
      </c>
      <c r="R37" s="34">
        <v>0</v>
      </c>
      <c r="S37" s="34">
        <v>127239129</v>
      </c>
      <c r="T37" s="34">
        <v>127239129</v>
      </c>
      <c r="U37" s="34">
        <v>988601</v>
      </c>
      <c r="V37" s="34">
        <v>988601</v>
      </c>
      <c r="W37" s="34">
        <v>0</v>
      </c>
      <c r="X37" s="34">
        <v>988601</v>
      </c>
      <c r="Y37" s="12">
        <f t="shared" si="0"/>
        <v>0.8122473814513832</v>
      </c>
      <c r="Z37" s="12">
        <f t="shared" si="1"/>
        <v>0.8122473814513832</v>
      </c>
      <c r="AA37" s="12">
        <f t="shared" si="2"/>
        <v>0.18144175663168077</v>
      </c>
      <c r="AB37" s="12">
        <f t="shared" si="3"/>
        <v>0.99368913808306392</v>
      </c>
    </row>
    <row r="38" spans="1:28" s="17" customFormat="1" ht="43.5" outlineLevel="2" x14ac:dyDescent="0.35">
      <c r="A38" s="11" t="s">
        <v>149</v>
      </c>
      <c r="B38" s="11" t="s">
        <v>42</v>
      </c>
      <c r="C38" s="11" t="s">
        <v>28</v>
      </c>
      <c r="D38" s="11" t="s">
        <v>69</v>
      </c>
      <c r="E38" s="11" t="s">
        <v>63</v>
      </c>
      <c r="F38" s="11" t="s">
        <v>32</v>
      </c>
      <c r="G38" s="11" t="s">
        <v>64</v>
      </c>
      <c r="H38" s="11" t="s">
        <v>34</v>
      </c>
      <c r="I38" s="11" t="s">
        <v>28</v>
      </c>
      <c r="J38" s="19" t="s">
        <v>328</v>
      </c>
      <c r="K38" s="34">
        <v>350080413</v>
      </c>
      <c r="L38" s="34">
        <v>377352311.06</v>
      </c>
      <c r="M38" s="34">
        <v>0</v>
      </c>
      <c r="N38" s="34">
        <v>0</v>
      </c>
      <c r="O38" s="34">
        <v>377352311.06</v>
      </c>
      <c r="P38" s="34">
        <v>0</v>
      </c>
      <c r="Q38" s="34">
        <v>0</v>
      </c>
      <c r="R38" s="34">
        <v>0</v>
      </c>
      <c r="S38" s="34">
        <v>345708306</v>
      </c>
      <c r="T38" s="34">
        <v>345708306</v>
      </c>
      <c r="U38" s="34">
        <v>31644005.059999999</v>
      </c>
      <c r="V38" s="34">
        <v>31644005.059999999</v>
      </c>
      <c r="W38" s="34">
        <v>0</v>
      </c>
      <c r="X38" s="34">
        <v>31644005.060000002</v>
      </c>
      <c r="Y38" s="12">
        <f t="shared" si="0"/>
        <v>0.91614201335852286</v>
      </c>
      <c r="Z38" s="12">
        <f t="shared" si="1"/>
        <v>0.91614201335852286</v>
      </c>
      <c r="AA38" s="12">
        <f t="shared" si="2"/>
        <v>0</v>
      </c>
      <c r="AB38" s="12">
        <f t="shared" si="3"/>
        <v>0.91614201335852286</v>
      </c>
    </row>
    <row r="39" spans="1:28" s="17" customFormat="1" outlineLevel="2" x14ac:dyDescent="0.35">
      <c r="A39" s="11" t="s">
        <v>231</v>
      </c>
      <c r="B39" s="11" t="s">
        <v>232</v>
      </c>
      <c r="C39" s="11" t="s">
        <v>28</v>
      </c>
      <c r="D39" s="11" t="s">
        <v>43</v>
      </c>
      <c r="E39" s="11" t="s">
        <v>31</v>
      </c>
      <c r="F39" s="11" t="s">
        <v>32</v>
      </c>
      <c r="G39" s="11" t="s">
        <v>44</v>
      </c>
      <c r="H39" s="11" t="s">
        <v>34</v>
      </c>
      <c r="I39" s="11" t="s">
        <v>28</v>
      </c>
      <c r="J39" s="19" t="s">
        <v>45</v>
      </c>
      <c r="K39" s="34">
        <v>138019200</v>
      </c>
      <c r="L39" s="34">
        <v>156301664</v>
      </c>
      <c r="M39" s="34">
        <v>0</v>
      </c>
      <c r="N39" s="34">
        <v>0</v>
      </c>
      <c r="O39" s="34">
        <v>156301664</v>
      </c>
      <c r="P39" s="34">
        <v>0</v>
      </c>
      <c r="Q39" s="34">
        <v>0</v>
      </c>
      <c r="R39" s="34">
        <v>0</v>
      </c>
      <c r="S39" s="34">
        <v>106897227.16</v>
      </c>
      <c r="T39" s="34">
        <v>106897227.16</v>
      </c>
      <c r="U39" s="34">
        <v>49404436.840000004</v>
      </c>
      <c r="V39" s="34">
        <v>49404436.840000004</v>
      </c>
      <c r="W39" s="34">
        <v>0</v>
      </c>
      <c r="X39" s="34">
        <v>49404436.840000004</v>
      </c>
      <c r="Y39" s="12">
        <f t="shared" si="0"/>
        <v>0.68391611723340318</v>
      </c>
      <c r="Z39" s="12">
        <f t="shared" si="1"/>
        <v>0.68391611723340318</v>
      </c>
      <c r="AA39" s="12">
        <f t="shared" si="2"/>
        <v>0</v>
      </c>
      <c r="AB39" s="12">
        <f t="shared" si="3"/>
        <v>0.68391611723340318</v>
      </c>
    </row>
    <row r="40" spans="1:28" s="17" customFormat="1" outlineLevel="2" x14ac:dyDescent="0.35">
      <c r="A40" s="11" t="s">
        <v>231</v>
      </c>
      <c r="B40" s="11" t="s">
        <v>232</v>
      </c>
      <c r="C40" s="11" t="s">
        <v>28</v>
      </c>
      <c r="D40" s="11" t="s">
        <v>48</v>
      </c>
      <c r="E40" s="11" t="s">
        <v>31</v>
      </c>
      <c r="F40" s="11" t="s">
        <v>32</v>
      </c>
      <c r="G40" s="11" t="s">
        <v>44</v>
      </c>
      <c r="H40" s="11" t="s">
        <v>34</v>
      </c>
      <c r="I40" s="11" t="s">
        <v>28</v>
      </c>
      <c r="J40" s="19" t="s">
        <v>49</v>
      </c>
      <c r="K40" s="34">
        <v>1748950</v>
      </c>
      <c r="L40" s="34">
        <v>1748950</v>
      </c>
      <c r="M40" s="34">
        <v>2300000</v>
      </c>
      <c r="N40" s="34">
        <v>0</v>
      </c>
      <c r="O40" s="34">
        <v>4048950</v>
      </c>
      <c r="P40" s="34">
        <v>0</v>
      </c>
      <c r="Q40" s="34">
        <v>0</v>
      </c>
      <c r="R40" s="34">
        <v>0</v>
      </c>
      <c r="S40" s="34">
        <v>1701524.82</v>
      </c>
      <c r="T40" s="34">
        <v>1701524.82</v>
      </c>
      <c r="U40" s="34">
        <v>47425.18</v>
      </c>
      <c r="V40" s="34">
        <v>47425.18</v>
      </c>
      <c r="W40" s="34">
        <v>0</v>
      </c>
      <c r="X40" s="34">
        <v>2347425.1799999997</v>
      </c>
      <c r="Y40" s="12">
        <f t="shared" si="0"/>
        <v>0.97288362731924871</v>
      </c>
      <c r="Z40" s="12">
        <f t="shared" si="1"/>
        <v>0.42023853591671917</v>
      </c>
      <c r="AA40" s="12">
        <f t="shared" si="2"/>
        <v>0</v>
      </c>
      <c r="AB40" s="12">
        <f t="shared" si="3"/>
        <v>0.42023853591671917</v>
      </c>
    </row>
    <row r="41" spans="1:28" s="17" customFormat="1" outlineLevel="2" x14ac:dyDescent="0.35">
      <c r="A41" s="11" t="s">
        <v>231</v>
      </c>
      <c r="B41" s="11" t="s">
        <v>232</v>
      </c>
      <c r="C41" s="11" t="s">
        <v>28</v>
      </c>
      <c r="D41" s="11" t="s">
        <v>50</v>
      </c>
      <c r="E41" s="11" t="s">
        <v>31</v>
      </c>
      <c r="F41" s="11" t="s">
        <v>32</v>
      </c>
      <c r="G41" s="11" t="s">
        <v>44</v>
      </c>
      <c r="H41" s="11" t="s">
        <v>34</v>
      </c>
      <c r="I41" s="11" t="s">
        <v>28</v>
      </c>
      <c r="J41" s="19" t="s">
        <v>51</v>
      </c>
      <c r="K41" s="34">
        <v>105645960</v>
      </c>
      <c r="L41" s="34">
        <v>105645960</v>
      </c>
      <c r="M41" s="34">
        <v>0</v>
      </c>
      <c r="N41" s="34">
        <v>0</v>
      </c>
      <c r="O41" s="34">
        <v>105645960</v>
      </c>
      <c r="P41" s="34">
        <v>0</v>
      </c>
      <c r="Q41" s="34">
        <v>0</v>
      </c>
      <c r="R41" s="34">
        <v>0</v>
      </c>
      <c r="S41" s="34">
        <v>70221025.25</v>
      </c>
      <c r="T41" s="34">
        <v>70221025.25</v>
      </c>
      <c r="U41" s="34">
        <v>35424934.75</v>
      </c>
      <c r="V41" s="34">
        <v>35424934.75</v>
      </c>
      <c r="W41" s="34">
        <v>0</v>
      </c>
      <c r="X41" s="34">
        <v>35424934.75</v>
      </c>
      <c r="Y41" s="12">
        <f t="shared" si="0"/>
        <v>0.66468254204893396</v>
      </c>
      <c r="Z41" s="12">
        <f t="shared" si="1"/>
        <v>0.66468254204893396</v>
      </c>
      <c r="AA41" s="12">
        <f t="shared" si="2"/>
        <v>0</v>
      </c>
      <c r="AB41" s="12">
        <f t="shared" si="3"/>
        <v>0.66468254204893396</v>
      </c>
    </row>
    <row r="42" spans="1:28" s="17" customFormat="1" outlineLevel="2" x14ac:dyDescent="0.35">
      <c r="A42" s="11" t="s">
        <v>231</v>
      </c>
      <c r="B42" s="11" t="s">
        <v>232</v>
      </c>
      <c r="C42" s="11" t="s">
        <v>28</v>
      </c>
      <c r="D42" s="11" t="s">
        <v>52</v>
      </c>
      <c r="E42" s="11" t="s">
        <v>31</v>
      </c>
      <c r="F42" s="11" t="s">
        <v>32</v>
      </c>
      <c r="G42" s="11" t="s">
        <v>44</v>
      </c>
      <c r="H42" s="11" t="s">
        <v>34</v>
      </c>
      <c r="I42" s="11" t="s">
        <v>28</v>
      </c>
      <c r="J42" s="19" t="s">
        <v>53</v>
      </c>
      <c r="K42" s="34">
        <v>47840028</v>
      </c>
      <c r="L42" s="34">
        <v>57840028</v>
      </c>
      <c r="M42" s="34">
        <v>0</v>
      </c>
      <c r="N42" s="34">
        <v>0</v>
      </c>
      <c r="O42" s="34">
        <v>57840028</v>
      </c>
      <c r="P42" s="34">
        <v>0</v>
      </c>
      <c r="Q42" s="34">
        <v>0</v>
      </c>
      <c r="R42" s="34">
        <v>0</v>
      </c>
      <c r="S42" s="34">
        <v>42629320.770000003</v>
      </c>
      <c r="T42" s="34">
        <v>42629320.770000003</v>
      </c>
      <c r="U42" s="34">
        <v>15210707.23</v>
      </c>
      <c r="V42" s="34">
        <v>15210707.23</v>
      </c>
      <c r="W42" s="34">
        <v>0</v>
      </c>
      <c r="X42" s="34">
        <v>15210707.229999997</v>
      </c>
      <c r="Y42" s="12">
        <f t="shared" si="0"/>
        <v>0.7370210949759568</v>
      </c>
      <c r="Z42" s="12">
        <f t="shared" si="1"/>
        <v>0.7370210949759568</v>
      </c>
      <c r="AA42" s="12">
        <f t="shared" si="2"/>
        <v>0</v>
      </c>
      <c r="AB42" s="12">
        <f t="shared" si="3"/>
        <v>0.7370210949759568</v>
      </c>
    </row>
    <row r="43" spans="1:28" s="17" customFormat="1" outlineLevel="2" x14ac:dyDescent="0.35">
      <c r="A43" s="11" t="s">
        <v>231</v>
      </c>
      <c r="B43" s="11" t="s">
        <v>232</v>
      </c>
      <c r="C43" s="11" t="s">
        <v>28</v>
      </c>
      <c r="D43" s="11" t="s">
        <v>54</v>
      </c>
      <c r="E43" s="11" t="s">
        <v>31</v>
      </c>
      <c r="F43" s="11" t="s">
        <v>32</v>
      </c>
      <c r="G43" s="11" t="s">
        <v>44</v>
      </c>
      <c r="H43" s="11" t="s">
        <v>34</v>
      </c>
      <c r="I43" s="11" t="s">
        <v>28</v>
      </c>
      <c r="J43" s="19" t="s">
        <v>55</v>
      </c>
      <c r="K43" s="34">
        <v>74033861</v>
      </c>
      <c r="L43" s="34">
        <v>65033861</v>
      </c>
      <c r="M43" s="34">
        <v>1500000</v>
      </c>
      <c r="N43" s="34">
        <v>0</v>
      </c>
      <c r="O43" s="34">
        <v>66533861</v>
      </c>
      <c r="P43" s="34">
        <v>0</v>
      </c>
      <c r="Q43" s="34">
        <v>0</v>
      </c>
      <c r="R43" s="34">
        <v>0</v>
      </c>
      <c r="S43" s="34">
        <v>54602269.009999998</v>
      </c>
      <c r="T43" s="34">
        <v>54602269.009999998</v>
      </c>
      <c r="U43" s="34">
        <v>10431591.99</v>
      </c>
      <c r="V43" s="34">
        <v>10431591.99</v>
      </c>
      <c r="W43" s="34">
        <v>0</v>
      </c>
      <c r="X43" s="34">
        <v>11931591.990000002</v>
      </c>
      <c r="Y43" s="12">
        <f t="shared" si="0"/>
        <v>0.83959752920098041</v>
      </c>
      <c r="Z43" s="12">
        <f t="shared" si="1"/>
        <v>0.82066887731045701</v>
      </c>
      <c r="AA43" s="12">
        <f t="shared" si="2"/>
        <v>0</v>
      </c>
      <c r="AB43" s="12">
        <f t="shared" si="3"/>
        <v>0.82066887731045701</v>
      </c>
    </row>
    <row r="44" spans="1:28" s="17" customFormat="1" outlineLevel="2" x14ac:dyDescent="0.35">
      <c r="A44" s="11" t="s">
        <v>231</v>
      </c>
      <c r="B44" s="11" t="s">
        <v>232</v>
      </c>
      <c r="C44" s="11" t="s">
        <v>28</v>
      </c>
      <c r="D44" s="11" t="s">
        <v>56</v>
      </c>
      <c r="E44" s="11" t="s">
        <v>31</v>
      </c>
      <c r="F44" s="11" t="s">
        <v>32</v>
      </c>
      <c r="G44" s="11" t="s">
        <v>44</v>
      </c>
      <c r="H44" s="11" t="s">
        <v>34</v>
      </c>
      <c r="I44" s="11" t="s">
        <v>28</v>
      </c>
      <c r="J44" s="19" t="s">
        <v>57</v>
      </c>
      <c r="K44" s="34">
        <v>25642993</v>
      </c>
      <c r="L44" s="34">
        <v>30523931</v>
      </c>
      <c r="M44" s="34">
        <v>0</v>
      </c>
      <c r="N44" s="34">
        <v>0</v>
      </c>
      <c r="O44" s="34">
        <v>30523931</v>
      </c>
      <c r="P44" s="34">
        <v>0</v>
      </c>
      <c r="Q44" s="34">
        <v>0</v>
      </c>
      <c r="R44" s="34">
        <v>0</v>
      </c>
      <c r="S44" s="34">
        <v>0</v>
      </c>
      <c r="T44" s="34">
        <v>0</v>
      </c>
      <c r="U44" s="34">
        <v>30523931</v>
      </c>
      <c r="V44" s="34">
        <v>30523931</v>
      </c>
      <c r="W44" s="34">
        <v>0</v>
      </c>
      <c r="X44" s="34">
        <v>30523931</v>
      </c>
      <c r="Y44" s="12">
        <f t="shared" si="0"/>
        <v>0</v>
      </c>
      <c r="Z44" s="12">
        <f t="shared" si="1"/>
        <v>0</v>
      </c>
      <c r="AA44" s="12">
        <f t="shared" si="2"/>
        <v>0</v>
      </c>
      <c r="AB44" s="12">
        <f t="shared" si="3"/>
        <v>0</v>
      </c>
    </row>
    <row r="45" spans="1:28" s="17" customFormat="1" outlineLevel="2" x14ac:dyDescent="0.35">
      <c r="A45" s="11" t="s">
        <v>231</v>
      </c>
      <c r="B45" s="11" t="s">
        <v>232</v>
      </c>
      <c r="C45" s="11" t="s">
        <v>28</v>
      </c>
      <c r="D45" s="11" t="s">
        <v>58</v>
      </c>
      <c r="E45" s="11" t="s">
        <v>31</v>
      </c>
      <c r="F45" s="11" t="s">
        <v>32</v>
      </c>
      <c r="G45" s="11" t="s">
        <v>44</v>
      </c>
      <c r="H45" s="11" t="s">
        <v>34</v>
      </c>
      <c r="I45" s="11" t="s">
        <v>28</v>
      </c>
      <c r="J45" s="19" t="s">
        <v>59</v>
      </c>
      <c r="K45" s="34">
        <v>23038178</v>
      </c>
      <c r="L45" s="34">
        <v>25182842</v>
      </c>
      <c r="M45" s="34">
        <v>0</v>
      </c>
      <c r="N45" s="34">
        <v>0</v>
      </c>
      <c r="O45" s="34">
        <v>25182842</v>
      </c>
      <c r="P45" s="34">
        <v>0</v>
      </c>
      <c r="Q45" s="34">
        <v>0</v>
      </c>
      <c r="R45" s="34">
        <v>0</v>
      </c>
      <c r="S45" s="34">
        <v>23996223.050000001</v>
      </c>
      <c r="T45" s="34">
        <v>23996223.050000001</v>
      </c>
      <c r="U45" s="34">
        <v>1186618.95</v>
      </c>
      <c r="V45" s="34">
        <v>1186618.95</v>
      </c>
      <c r="W45" s="34">
        <v>0</v>
      </c>
      <c r="X45" s="34">
        <v>1186618.9499999993</v>
      </c>
      <c r="Y45" s="12">
        <f t="shared" si="0"/>
        <v>0.95287986359919186</v>
      </c>
      <c r="Z45" s="12">
        <f t="shared" si="1"/>
        <v>0.95287986359919186</v>
      </c>
      <c r="AA45" s="12">
        <f t="shared" si="2"/>
        <v>0</v>
      </c>
      <c r="AB45" s="12">
        <f t="shared" si="3"/>
        <v>0.95287986359919186</v>
      </c>
    </row>
    <row r="46" spans="1:28" s="17" customFormat="1" outlineLevel="2" x14ac:dyDescent="0.35">
      <c r="A46" s="11" t="s">
        <v>231</v>
      </c>
      <c r="B46" s="11" t="s">
        <v>232</v>
      </c>
      <c r="C46" s="11" t="s">
        <v>28</v>
      </c>
      <c r="D46" s="11" t="s">
        <v>60</v>
      </c>
      <c r="E46" s="11" t="s">
        <v>31</v>
      </c>
      <c r="F46" s="11" t="s">
        <v>32</v>
      </c>
      <c r="G46" s="11" t="s">
        <v>44</v>
      </c>
      <c r="H46" s="11" t="s">
        <v>34</v>
      </c>
      <c r="I46" s="11" t="s">
        <v>28</v>
      </c>
      <c r="J46" s="19" t="s">
        <v>61</v>
      </c>
      <c r="K46" s="34">
        <v>26994563</v>
      </c>
      <c r="L46" s="34">
        <v>25494563</v>
      </c>
      <c r="M46" s="34">
        <v>0</v>
      </c>
      <c r="N46" s="34">
        <v>0</v>
      </c>
      <c r="O46" s="34">
        <v>25494563</v>
      </c>
      <c r="P46" s="34">
        <v>0</v>
      </c>
      <c r="Q46" s="34">
        <v>0</v>
      </c>
      <c r="R46" s="34">
        <v>0</v>
      </c>
      <c r="S46" s="34">
        <v>19985526.510000002</v>
      </c>
      <c r="T46" s="34">
        <v>19985526.510000002</v>
      </c>
      <c r="U46" s="34">
        <v>5509036.4900000002</v>
      </c>
      <c r="V46" s="34">
        <v>5509036.4900000002</v>
      </c>
      <c r="W46" s="34">
        <v>0</v>
      </c>
      <c r="X46" s="34">
        <v>5509036.4899999984</v>
      </c>
      <c r="Y46" s="12">
        <f t="shared" si="0"/>
        <v>0.78391328025508822</v>
      </c>
      <c r="Z46" s="12">
        <f t="shared" si="1"/>
        <v>0.78391328025508822</v>
      </c>
      <c r="AA46" s="12">
        <f t="shared" si="2"/>
        <v>0</v>
      </c>
      <c r="AB46" s="12">
        <f t="shared" si="3"/>
        <v>0.78391328025508822</v>
      </c>
    </row>
    <row r="47" spans="1:28" s="17" customFormat="1" ht="87" outlineLevel="2" x14ac:dyDescent="0.35">
      <c r="A47" s="11" t="s">
        <v>231</v>
      </c>
      <c r="B47" s="11" t="s">
        <v>232</v>
      </c>
      <c r="C47" s="11" t="s">
        <v>28</v>
      </c>
      <c r="D47" s="11" t="s">
        <v>62</v>
      </c>
      <c r="E47" s="11" t="s">
        <v>63</v>
      </c>
      <c r="F47" s="11" t="s">
        <v>32</v>
      </c>
      <c r="G47" s="11" t="s">
        <v>64</v>
      </c>
      <c r="H47" s="11" t="s">
        <v>34</v>
      </c>
      <c r="I47" s="11" t="s">
        <v>28</v>
      </c>
      <c r="J47" s="19" t="s">
        <v>323</v>
      </c>
      <c r="K47" s="34">
        <v>26689073</v>
      </c>
      <c r="L47" s="34">
        <v>30989073</v>
      </c>
      <c r="M47" s="34">
        <v>0</v>
      </c>
      <c r="N47" s="34">
        <v>0</v>
      </c>
      <c r="O47" s="34">
        <v>30989073</v>
      </c>
      <c r="P47" s="34">
        <v>0</v>
      </c>
      <c r="Q47" s="34">
        <v>7547975</v>
      </c>
      <c r="R47" s="34">
        <v>0</v>
      </c>
      <c r="S47" s="34">
        <v>23241098</v>
      </c>
      <c r="T47" s="34">
        <v>23241098</v>
      </c>
      <c r="U47" s="34">
        <v>200000</v>
      </c>
      <c r="V47" s="34">
        <v>200000</v>
      </c>
      <c r="W47" s="34">
        <v>0</v>
      </c>
      <c r="X47" s="34">
        <v>200000</v>
      </c>
      <c r="Y47" s="12">
        <f t="shared" si="0"/>
        <v>0.74997719357400594</v>
      </c>
      <c r="Z47" s="12">
        <f t="shared" si="1"/>
        <v>0.74997719357400594</v>
      </c>
      <c r="AA47" s="12">
        <f t="shared" si="2"/>
        <v>0.24356891863141567</v>
      </c>
      <c r="AB47" s="12">
        <f t="shared" si="3"/>
        <v>0.99354611220542166</v>
      </c>
    </row>
    <row r="48" spans="1:28" s="17" customFormat="1" ht="43.5" outlineLevel="2" x14ac:dyDescent="0.35">
      <c r="A48" s="11" t="s">
        <v>231</v>
      </c>
      <c r="B48" s="11" t="s">
        <v>232</v>
      </c>
      <c r="C48" s="11" t="s">
        <v>28</v>
      </c>
      <c r="D48" s="11" t="s">
        <v>65</v>
      </c>
      <c r="E48" s="11" t="s">
        <v>63</v>
      </c>
      <c r="F48" s="11" t="s">
        <v>32</v>
      </c>
      <c r="G48" s="11" t="s">
        <v>64</v>
      </c>
      <c r="H48" s="11" t="s">
        <v>34</v>
      </c>
      <c r="I48" s="11" t="s">
        <v>28</v>
      </c>
      <c r="J48" s="19" t="s">
        <v>324</v>
      </c>
      <c r="K48" s="34">
        <v>1442653</v>
      </c>
      <c r="L48" s="34">
        <v>2942653</v>
      </c>
      <c r="M48" s="34">
        <v>0</v>
      </c>
      <c r="N48" s="34">
        <v>0</v>
      </c>
      <c r="O48" s="34">
        <v>2942653</v>
      </c>
      <c r="P48" s="34">
        <v>0</v>
      </c>
      <c r="Q48" s="34">
        <v>1686374</v>
      </c>
      <c r="R48" s="34">
        <v>0</v>
      </c>
      <c r="S48" s="34">
        <v>1256279</v>
      </c>
      <c r="T48" s="34">
        <v>1256279</v>
      </c>
      <c r="U48" s="34">
        <v>0</v>
      </c>
      <c r="V48" s="34">
        <v>0</v>
      </c>
      <c r="W48" s="34">
        <v>0</v>
      </c>
      <c r="X48" s="34">
        <v>0</v>
      </c>
      <c r="Y48" s="12">
        <f t="shared" si="0"/>
        <v>0.4269205373518386</v>
      </c>
      <c r="Z48" s="12">
        <f t="shared" si="1"/>
        <v>0.4269205373518386</v>
      </c>
      <c r="AA48" s="12">
        <f t="shared" si="2"/>
        <v>0.57307946264816134</v>
      </c>
      <c r="AB48" s="12">
        <f t="shared" si="3"/>
        <v>1</v>
      </c>
    </row>
    <row r="49" spans="1:28" s="17" customFormat="1" ht="87" outlineLevel="2" x14ac:dyDescent="0.35">
      <c r="A49" s="11" t="s">
        <v>231</v>
      </c>
      <c r="B49" s="11" t="s">
        <v>232</v>
      </c>
      <c r="C49" s="11" t="s">
        <v>28</v>
      </c>
      <c r="D49" s="11" t="s">
        <v>66</v>
      </c>
      <c r="E49" s="11" t="s">
        <v>63</v>
      </c>
      <c r="F49" s="11" t="s">
        <v>32</v>
      </c>
      <c r="G49" s="11" t="s">
        <v>64</v>
      </c>
      <c r="H49" s="11" t="s">
        <v>34</v>
      </c>
      <c r="I49" s="11" t="s">
        <v>28</v>
      </c>
      <c r="J49" s="19" t="s">
        <v>325</v>
      </c>
      <c r="K49" s="34">
        <v>4827090</v>
      </c>
      <c r="L49" s="34">
        <v>4827090</v>
      </c>
      <c r="M49" s="34">
        <v>0</v>
      </c>
      <c r="N49" s="34">
        <v>0</v>
      </c>
      <c r="O49" s="34">
        <v>4827090</v>
      </c>
      <c r="P49" s="34">
        <v>0</v>
      </c>
      <c r="Q49" s="34">
        <v>2304316</v>
      </c>
      <c r="R49" s="34">
        <v>0</v>
      </c>
      <c r="S49" s="34">
        <v>2522774</v>
      </c>
      <c r="T49" s="34">
        <v>2522774</v>
      </c>
      <c r="U49" s="34">
        <v>0</v>
      </c>
      <c r="V49" s="34">
        <v>0</v>
      </c>
      <c r="W49" s="34">
        <v>0</v>
      </c>
      <c r="X49" s="34">
        <v>0</v>
      </c>
      <c r="Y49" s="12">
        <f t="shared" si="0"/>
        <v>0.52262833301222889</v>
      </c>
      <c r="Z49" s="12">
        <f t="shared" si="1"/>
        <v>0.52262833301222889</v>
      </c>
      <c r="AA49" s="12">
        <f t="shared" si="2"/>
        <v>0.47737166698777111</v>
      </c>
      <c r="AB49" s="12">
        <f t="shared" si="3"/>
        <v>1</v>
      </c>
    </row>
    <row r="50" spans="1:28" s="17" customFormat="1" ht="58" outlineLevel="2" x14ac:dyDescent="0.35">
      <c r="A50" s="11" t="s">
        <v>231</v>
      </c>
      <c r="B50" s="11" t="s">
        <v>232</v>
      </c>
      <c r="C50" s="11" t="s">
        <v>28</v>
      </c>
      <c r="D50" s="11" t="s">
        <v>67</v>
      </c>
      <c r="E50" s="11" t="s">
        <v>63</v>
      </c>
      <c r="F50" s="11" t="s">
        <v>32</v>
      </c>
      <c r="G50" s="11" t="s">
        <v>64</v>
      </c>
      <c r="H50" s="11" t="s">
        <v>34</v>
      </c>
      <c r="I50" s="11" t="s">
        <v>28</v>
      </c>
      <c r="J50" s="19" t="s">
        <v>326</v>
      </c>
      <c r="K50" s="34">
        <v>8655915</v>
      </c>
      <c r="L50" s="34">
        <v>10705915</v>
      </c>
      <c r="M50" s="34">
        <v>0</v>
      </c>
      <c r="N50" s="34">
        <v>0</v>
      </c>
      <c r="O50" s="34">
        <v>10705915</v>
      </c>
      <c r="P50" s="34">
        <v>0</v>
      </c>
      <c r="Q50" s="34">
        <v>3168279</v>
      </c>
      <c r="R50" s="34">
        <v>0</v>
      </c>
      <c r="S50" s="34">
        <v>7537636</v>
      </c>
      <c r="T50" s="34">
        <v>7537636</v>
      </c>
      <c r="U50" s="34">
        <v>0</v>
      </c>
      <c r="V50" s="34">
        <v>0</v>
      </c>
      <c r="W50" s="34">
        <v>0</v>
      </c>
      <c r="X50" s="34">
        <v>0</v>
      </c>
      <c r="Y50" s="12">
        <f t="shared" si="0"/>
        <v>0.70406275409434882</v>
      </c>
      <c r="Z50" s="12">
        <f t="shared" si="1"/>
        <v>0.70406275409434882</v>
      </c>
      <c r="AA50" s="12">
        <f t="shared" si="2"/>
        <v>0.29593724590565124</v>
      </c>
      <c r="AB50" s="12">
        <f t="shared" si="3"/>
        <v>1</v>
      </c>
    </row>
    <row r="51" spans="1:28" s="17" customFormat="1" ht="58" outlineLevel="2" x14ac:dyDescent="0.35">
      <c r="A51" s="11" t="s">
        <v>231</v>
      </c>
      <c r="B51" s="11" t="s">
        <v>232</v>
      </c>
      <c r="C51" s="11" t="s">
        <v>28</v>
      </c>
      <c r="D51" s="11" t="s">
        <v>68</v>
      </c>
      <c r="E51" s="11" t="s">
        <v>63</v>
      </c>
      <c r="F51" s="11" t="s">
        <v>32</v>
      </c>
      <c r="G51" s="11" t="s">
        <v>64</v>
      </c>
      <c r="H51" s="11" t="s">
        <v>34</v>
      </c>
      <c r="I51" s="11" t="s">
        <v>28</v>
      </c>
      <c r="J51" s="19" t="s">
        <v>327</v>
      </c>
      <c r="K51" s="34">
        <v>4327958</v>
      </c>
      <c r="L51" s="34">
        <v>5877958</v>
      </c>
      <c r="M51" s="34">
        <v>0</v>
      </c>
      <c r="N51" s="34">
        <v>0</v>
      </c>
      <c r="O51" s="34">
        <v>5877958</v>
      </c>
      <c r="P51" s="34">
        <v>0</v>
      </c>
      <c r="Q51" s="34">
        <v>1959149</v>
      </c>
      <c r="R51" s="34">
        <v>0</v>
      </c>
      <c r="S51" s="34">
        <v>3768809</v>
      </c>
      <c r="T51" s="34">
        <v>3768809</v>
      </c>
      <c r="U51" s="34">
        <v>150000</v>
      </c>
      <c r="V51" s="34">
        <v>150000</v>
      </c>
      <c r="W51" s="34">
        <v>0</v>
      </c>
      <c r="X51" s="34">
        <v>150000</v>
      </c>
      <c r="Y51" s="12">
        <f t="shared" si="0"/>
        <v>0.6411765786689867</v>
      </c>
      <c r="Z51" s="12">
        <f t="shared" si="1"/>
        <v>0.6411765786689867</v>
      </c>
      <c r="AA51" s="12">
        <f t="shared" si="2"/>
        <v>0.33330435501580652</v>
      </c>
      <c r="AB51" s="12">
        <f t="shared" si="3"/>
        <v>0.97448093368479327</v>
      </c>
    </row>
    <row r="52" spans="1:28" s="17" customFormat="1" ht="43.5" outlineLevel="2" x14ac:dyDescent="0.35">
      <c r="A52" s="11" t="s">
        <v>231</v>
      </c>
      <c r="B52" s="11" t="s">
        <v>232</v>
      </c>
      <c r="C52" s="11" t="s">
        <v>28</v>
      </c>
      <c r="D52" s="11" t="s">
        <v>69</v>
      </c>
      <c r="E52" s="11" t="s">
        <v>63</v>
      </c>
      <c r="F52" s="11" t="s">
        <v>32</v>
      </c>
      <c r="G52" s="11" t="s">
        <v>64</v>
      </c>
      <c r="H52" s="11" t="s">
        <v>34</v>
      </c>
      <c r="I52" s="11" t="s">
        <v>28</v>
      </c>
      <c r="J52" s="19" t="s">
        <v>328</v>
      </c>
      <c r="K52" s="34">
        <v>11244861</v>
      </c>
      <c r="L52" s="34">
        <v>12313675.68</v>
      </c>
      <c r="M52" s="34">
        <v>0</v>
      </c>
      <c r="N52" s="34">
        <v>0</v>
      </c>
      <c r="O52" s="34">
        <v>12313675.68</v>
      </c>
      <c r="P52" s="34">
        <v>0</v>
      </c>
      <c r="Q52" s="34">
        <v>13876</v>
      </c>
      <c r="R52" s="34">
        <v>0</v>
      </c>
      <c r="S52" s="34">
        <v>11230985</v>
      </c>
      <c r="T52" s="34">
        <v>11230985</v>
      </c>
      <c r="U52" s="34">
        <v>1068814.68</v>
      </c>
      <c r="V52" s="34">
        <v>1068814.68</v>
      </c>
      <c r="W52" s="34">
        <v>0</v>
      </c>
      <c r="X52" s="34">
        <v>1068814.6799999997</v>
      </c>
      <c r="Y52" s="12">
        <f t="shared" si="0"/>
        <v>0.91207412732507509</v>
      </c>
      <c r="Z52" s="12">
        <f t="shared" si="1"/>
        <v>0.91207412732507509</v>
      </c>
      <c r="AA52" s="12">
        <f t="shared" si="2"/>
        <v>1.1268771697907833E-3</v>
      </c>
      <c r="AB52" s="12">
        <f t="shared" si="3"/>
        <v>0.91320100449486585</v>
      </c>
    </row>
    <row r="53" spans="1:28" s="17" customFormat="1" outlineLevel="2" x14ac:dyDescent="0.35">
      <c r="A53" s="11" t="s">
        <v>231</v>
      </c>
      <c r="B53" s="11" t="s">
        <v>233</v>
      </c>
      <c r="C53" s="11" t="s">
        <v>28</v>
      </c>
      <c r="D53" s="11" t="s">
        <v>43</v>
      </c>
      <c r="E53" s="11" t="s">
        <v>31</v>
      </c>
      <c r="F53" s="11" t="s">
        <v>32</v>
      </c>
      <c r="G53" s="11" t="s">
        <v>44</v>
      </c>
      <c r="H53" s="11" t="s">
        <v>34</v>
      </c>
      <c r="I53" s="11" t="s">
        <v>28</v>
      </c>
      <c r="J53" s="19" t="s">
        <v>45</v>
      </c>
      <c r="K53" s="34">
        <v>2597518867</v>
      </c>
      <c r="L53" s="34">
        <v>2603056397</v>
      </c>
      <c r="M53" s="34">
        <v>0</v>
      </c>
      <c r="N53" s="34">
        <v>0</v>
      </c>
      <c r="O53" s="34">
        <v>2603056397</v>
      </c>
      <c r="P53" s="34">
        <v>0</v>
      </c>
      <c r="Q53" s="34">
        <v>0</v>
      </c>
      <c r="R53" s="34">
        <v>0</v>
      </c>
      <c r="S53" s="34">
        <v>2007611625.01</v>
      </c>
      <c r="T53" s="34">
        <v>2007611625.01</v>
      </c>
      <c r="U53" s="34">
        <v>595444771.99000001</v>
      </c>
      <c r="V53" s="34">
        <v>595444771.99000001</v>
      </c>
      <c r="W53" s="34">
        <v>0</v>
      </c>
      <c r="X53" s="34">
        <v>595444771.99000001</v>
      </c>
      <c r="Y53" s="12">
        <f t="shared" si="0"/>
        <v>0.77125168218550899</v>
      </c>
      <c r="Z53" s="12">
        <f t="shared" si="1"/>
        <v>0.77125168218550899</v>
      </c>
      <c r="AA53" s="12">
        <f t="shared" si="2"/>
        <v>0</v>
      </c>
      <c r="AB53" s="12">
        <f t="shared" si="3"/>
        <v>0.77125168218550899</v>
      </c>
    </row>
    <row r="54" spans="1:28" s="17" customFormat="1" outlineLevel="2" x14ac:dyDescent="0.35">
      <c r="A54" s="11" t="s">
        <v>231</v>
      </c>
      <c r="B54" s="11" t="s">
        <v>233</v>
      </c>
      <c r="C54" s="11" t="s">
        <v>28</v>
      </c>
      <c r="D54" s="11" t="s">
        <v>46</v>
      </c>
      <c r="E54" s="11" t="s">
        <v>31</v>
      </c>
      <c r="F54" s="11" t="s">
        <v>32</v>
      </c>
      <c r="G54" s="11" t="s">
        <v>44</v>
      </c>
      <c r="H54" s="11" t="s">
        <v>34</v>
      </c>
      <c r="I54" s="11" t="s">
        <v>28</v>
      </c>
      <c r="J54" s="19" t="s">
        <v>47</v>
      </c>
      <c r="K54" s="34">
        <v>649825</v>
      </c>
      <c r="L54" s="34">
        <v>5649825</v>
      </c>
      <c r="M54" s="34">
        <v>0</v>
      </c>
      <c r="N54" s="34">
        <v>0</v>
      </c>
      <c r="O54" s="34">
        <v>5649825</v>
      </c>
      <c r="P54" s="34">
        <v>0</v>
      </c>
      <c r="Q54" s="34">
        <v>0</v>
      </c>
      <c r="R54" s="34">
        <v>0</v>
      </c>
      <c r="S54" s="34">
        <v>0</v>
      </c>
      <c r="T54" s="34">
        <v>0</v>
      </c>
      <c r="U54" s="34">
        <v>5649825</v>
      </c>
      <c r="V54" s="34">
        <v>5649825</v>
      </c>
      <c r="W54" s="34">
        <v>0</v>
      </c>
      <c r="X54" s="34">
        <v>5649825</v>
      </c>
      <c r="Y54" s="12">
        <f t="shared" si="0"/>
        <v>0</v>
      </c>
      <c r="Z54" s="12">
        <f t="shared" si="1"/>
        <v>0</v>
      </c>
      <c r="AA54" s="12">
        <f t="shared" si="2"/>
        <v>0</v>
      </c>
      <c r="AB54" s="12">
        <f t="shared" si="3"/>
        <v>0</v>
      </c>
    </row>
    <row r="55" spans="1:28" s="17" customFormat="1" outlineLevel="2" x14ac:dyDescent="0.35">
      <c r="A55" s="11" t="s">
        <v>231</v>
      </c>
      <c r="B55" s="11" t="s">
        <v>233</v>
      </c>
      <c r="C55" s="11" t="s">
        <v>28</v>
      </c>
      <c r="D55" s="11" t="s">
        <v>48</v>
      </c>
      <c r="E55" s="11" t="s">
        <v>31</v>
      </c>
      <c r="F55" s="11" t="s">
        <v>32</v>
      </c>
      <c r="G55" s="11" t="s">
        <v>44</v>
      </c>
      <c r="H55" s="11" t="s">
        <v>34</v>
      </c>
      <c r="I55" s="11" t="s">
        <v>28</v>
      </c>
      <c r="J55" s="19" t="s">
        <v>49</v>
      </c>
      <c r="K55" s="34">
        <v>11537729</v>
      </c>
      <c r="L55" s="34">
        <v>13865942</v>
      </c>
      <c r="M55" s="34">
        <v>-2300000</v>
      </c>
      <c r="N55" s="34">
        <v>0</v>
      </c>
      <c r="O55" s="34">
        <v>11565942</v>
      </c>
      <c r="P55" s="34">
        <v>0</v>
      </c>
      <c r="Q55" s="34">
        <v>0</v>
      </c>
      <c r="R55" s="34">
        <v>0</v>
      </c>
      <c r="S55" s="34">
        <v>4423808.59</v>
      </c>
      <c r="T55" s="34">
        <v>4423808.59</v>
      </c>
      <c r="U55" s="34">
        <v>7142133.4100000001</v>
      </c>
      <c r="V55" s="34">
        <v>9442133.4100000001</v>
      </c>
      <c r="W55" s="34">
        <v>0</v>
      </c>
      <c r="X55" s="34">
        <v>7142133.4100000001</v>
      </c>
      <c r="Y55" s="12">
        <f t="shared" si="0"/>
        <v>0.31904133090993747</v>
      </c>
      <c r="Z55" s="12">
        <f t="shared" si="1"/>
        <v>0.38248580098361207</v>
      </c>
      <c r="AA55" s="12">
        <f t="shared" si="2"/>
        <v>0</v>
      </c>
      <c r="AB55" s="12">
        <f t="shared" si="3"/>
        <v>0.38248580098361207</v>
      </c>
    </row>
    <row r="56" spans="1:28" s="17" customFormat="1" outlineLevel="2" x14ac:dyDescent="0.35">
      <c r="A56" s="11" t="s">
        <v>231</v>
      </c>
      <c r="B56" s="11" t="s">
        <v>233</v>
      </c>
      <c r="C56" s="11" t="s">
        <v>28</v>
      </c>
      <c r="D56" s="11" t="s">
        <v>52</v>
      </c>
      <c r="E56" s="11" t="s">
        <v>31</v>
      </c>
      <c r="F56" s="11" t="s">
        <v>32</v>
      </c>
      <c r="G56" s="11" t="s">
        <v>44</v>
      </c>
      <c r="H56" s="11" t="s">
        <v>34</v>
      </c>
      <c r="I56" s="11" t="s">
        <v>28</v>
      </c>
      <c r="J56" s="19" t="s">
        <v>53</v>
      </c>
      <c r="K56" s="34">
        <v>951793874</v>
      </c>
      <c r="L56" s="34">
        <v>948336952</v>
      </c>
      <c r="M56" s="34">
        <v>0</v>
      </c>
      <c r="N56" s="34">
        <v>0</v>
      </c>
      <c r="O56" s="34">
        <v>948336952</v>
      </c>
      <c r="P56" s="34">
        <v>0</v>
      </c>
      <c r="Q56" s="34">
        <v>0</v>
      </c>
      <c r="R56" s="34">
        <v>0</v>
      </c>
      <c r="S56" s="34">
        <v>761832748.86000001</v>
      </c>
      <c r="T56" s="34">
        <v>761832748.86000001</v>
      </c>
      <c r="U56" s="34">
        <v>186504203.13999999</v>
      </c>
      <c r="V56" s="34">
        <v>186504203.13999999</v>
      </c>
      <c r="W56" s="34">
        <v>0</v>
      </c>
      <c r="X56" s="34">
        <v>186504203.13999999</v>
      </c>
      <c r="Y56" s="12">
        <f t="shared" si="0"/>
        <v>0.80333550986632862</v>
      </c>
      <c r="Z56" s="12">
        <f t="shared" si="1"/>
        <v>0.80333550986632862</v>
      </c>
      <c r="AA56" s="12">
        <f t="shared" si="2"/>
        <v>0</v>
      </c>
      <c r="AB56" s="12">
        <f t="shared" si="3"/>
        <v>0.80333550986632862</v>
      </c>
    </row>
    <row r="57" spans="1:28" s="17" customFormat="1" outlineLevel="2" x14ac:dyDescent="0.35">
      <c r="A57" s="11" t="s">
        <v>231</v>
      </c>
      <c r="B57" s="11" t="s">
        <v>233</v>
      </c>
      <c r="C57" s="11" t="s">
        <v>28</v>
      </c>
      <c r="D57" s="11" t="s">
        <v>54</v>
      </c>
      <c r="E57" s="11" t="s">
        <v>31</v>
      </c>
      <c r="F57" s="11" t="s">
        <v>32</v>
      </c>
      <c r="G57" s="11" t="s">
        <v>44</v>
      </c>
      <c r="H57" s="11" t="s">
        <v>34</v>
      </c>
      <c r="I57" s="11" t="s">
        <v>28</v>
      </c>
      <c r="J57" s="19" t="s">
        <v>55</v>
      </c>
      <c r="K57" s="34">
        <v>1109518359</v>
      </c>
      <c r="L57" s="34">
        <v>1119355420</v>
      </c>
      <c r="M57" s="34">
        <v>0</v>
      </c>
      <c r="N57" s="34">
        <v>0</v>
      </c>
      <c r="O57" s="34">
        <v>1119355420</v>
      </c>
      <c r="P57" s="34">
        <v>0</v>
      </c>
      <c r="Q57" s="34">
        <v>0</v>
      </c>
      <c r="R57" s="34">
        <v>0</v>
      </c>
      <c r="S57" s="34">
        <v>914078323.69000006</v>
      </c>
      <c r="T57" s="34">
        <v>914078323.69000006</v>
      </c>
      <c r="U57" s="34">
        <v>205277096.31</v>
      </c>
      <c r="V57" s="34">
        <v>205277096.31</v>
      </c>
      <c r="W57" s="34">
        <v>0</v>
      </c>
      <c r="X57" s="34">
        <v>205277096.30999994</v>
      </c>
      <c r="Y57" s="12">
        <f t="shared" si="0"/>
        <v>0.81661133484304749</v>
      </c>
      <c r="Z57" s="12">
        <f t="shared" si="1"/>
        <v>0.81661133484304749</v>
      </c>
      <c r="AA57" s="12">
        <f t="shared" si="2"/>
        <v>0</v>
      </c>
      <c r="AB57" s="12">
        <f t="shared" si="3"/>
        <v>0.81661133484304749</v>
      </c>
    </row>
    <row r="58" spans="1:28" s="17" customFormat="1" outlineLevel="2" x14ac:dyDescent="0.35">
      <c r="A58" s="11" t="s">
        <v>231</v>
      </c>
      <c r="B58" s="11" t="s">
        <v>233</v>
      </c>
      <c r="C58" s="11" t="s">
        <v>28</v>
      </c>
      <c r="D58" s="11" t="s">
        <v>56</v>
      </c>
      <c r="E58" s="11" t="s">
        <v>31</v>
      </c>
      <c r="F58" s="11" t="s">
        <v>32</v>
      </c>
      <c r="G58" s="11" t="s">
        <v>44</v>
      </c>
      <c r="H58" s="11" t="s">
        <v>34</v>
      </c>
      <c r="I58" s="11" t="s">
        <v>28</v>
      </c>
      <c r="J58" s="19" t="s">
        <v>57</v>
      </c>
      <c r="K58" s="34">
        <v>469433493</v>
      </c>
      <c r="L58" s="34">
        <v>469410590</v>
      </c>
      <c r="M58" s="34">
        <v>0</v>
      </c>
      <c r="N58" s="34">
        <v>0</v>
      </c>
      <c r="O58" s="34">
        <v>469410590</v>
      </c>
      <c r="P58" s="34">
        <v>0</v>
      </c>
      <c r="Q58" s="34">
        <v>0</v>
      </c>
      <c r="R58" s="34">
        <v>0</v>
      </c>
      <c r="S58" s="34">
        <v>1431342.48</v>
      </c>
      <c r="T58" s="34">
        <v>1431342.48</v>
      </c>
      <c r="U58" s="34">
        <v>467979247.51999998</v>
      </c>
      <c r="V58" s="34">
        <v>467979247.51999998</v>
      </c>
      <c r="W58" s="34">
        <v>0</v>
      </c>
      <c r="X58" s="34">
        <v>467979247.51999998</v>
      </c>
      <c r="Y58" s="12">
        <f t="shared" si="0"/>
        <v>3.0492334653123183E-3</v>
      </c>
      <c r="Z58" s="12">
        <f t="shared" si="1"/>
        <v>3.0492334653123183E-3</v>
      </c>
      <c r="AA58" s="12">
        <f t="shared" si="2"/>
        <v>0</v>
      </c>
      <c r="AB58" s="12">
        <f t="shared" si="3"/>
        <v>3.0492334653123183E-3</v>
      </c>
    </row>
    <row r="59" spans="1:28" s="17" customFormat="1" outlineLevel="2" x14ac:dyDescent="0.35">
      <c r="A59" s="11" t="s">
        <v>231</v>
      </c>
      <c r="B59" s="11" t="s">
        <v>233</v>
      </c>
      <c r="C59" s="11" t="s">
        <v>28</v>
      </c>
      <c r="D59" s="11" t="s">
        <v>58</v>
      </c>
      <c r="E59" s="11" t="s">
        <v>31</v>
      </c>
      <c r="F59" s="11" t="s">
        <v>32</v>
      </c>
      <c r="G59" s="11" t="s">
        <v>44</v>
      </c>
      <c r="H59" s="11" t="s">
        <v>34</v>
      </c>
      <c r="I59" s="11" t="s">
        <v>28</v>
      </c>
      <c r="J59" s="19" t="s">
        <v>59</v>
      </c>
      <c r="K59" s="34">
        <v>417943754</v>
      </c>
      <c r="L59" s="34">
        <v>418917790</v>
      </c>
      <c r="M59" s="34">
        <v>0</v>
      </c>
      <c r="N59" s="34">
        <v>0</v>
      </c>
      <c r="O59" s="34">
        <v>418917790</v>
      </c>
      <c r="P59" s="34">
        <v>0</v>
      </c>
      <c r="Q59" s="34">
        <v>0</v>
      </c>
      <c r="R59" s="34">
        <v>0</v>
      </c>
      <c r="S59" s="34">
        <v>416178513.25</v>
      </c>
      <c r="T59" s="34">
        <v>416178513.25</v>
      </c>
      <c r="U59" s="34">
        <v>2739276.75</v>
      </c>
      <c r="V59" s="34">
        <v>2739276.75</v>
      </c>
      <c r="W59" s="34">
        <v>0</v>
      </c>
      <c r="X59" s="34">
        <v>2739276.75</v>
      </c>
      <c r="Y59" s="12">
        <f t="shared" si="0"/>
        <v>0.99346106368507292</v>
      </c>
      <c r="Z59" s="12">
        <f t="shared" si="1"/>
        <v>0.99346106368507292</v>
      </c>
      <c r="AA59" s="12">
        <f t="shared" si="2"/>
        <v>0</v>
      </c>
      <c r="AB59" s="12">
        <f t="shared" si="3"/>
        <v>0.99346106368507292</v>
      </c>
    </row>
    <row r="60" spans="1:28" s="17" customFormat="1" outlineLevel="2" x14ac:dyDescent="0.35">
      <c r="A60" s="11" t="s">
        <v>231</v>
      </c>
      <c r="B60" s="11" t="s">
        <v>233</v>
      </c>
      <c r="C60" s="11" t="s">
        <v>28</v>
      </c>
      <c r="D60" s="11" t="s">
        <v>60</v>
      </c>
      <c r="E60" s="11" t="s">
        <v>31</v>
      </c>
      <c r="F60" s="11" t="s">
        <v>32</v>
      </c>
      <c r="G60" s="11" t="s">
        <v>44</v>
      </c>
      <c r="H60" s="11" t="s">
        <v>34</v>
      </c>
      <c r="I60" s="11" t="s">
        <v>28</v>
      </c>
      <c r="J60" s="19" t="s">
        <v>61</v>
      </c>
      <c r="K60" s="34">
        <v>607086545</v>
      </c>
      <c r="L60" s="34">
        <v>624086545</v>
      </c>
      <c r="M60" s="34">
        <v>0</v>
      </c>
      <c r="N60" s="34">
        <v>0</v>
      </c>
      <c r="O60" s="34">
        <v>624086545</v>
      </c>
      <c r="P60" s="34">
        <v>0</v>
      </c>
      <c r="Q60" s="34">
        <v>0</v>
      </c>
      <c r="R60" s="34">
        <v>0</v>
      </c>
      <c r="S60" s="34">
        <v>493319721.32999998</v>
      </c>
      <c r="T60" s="34">
        <v>493319721.32999998</v>
      </c>
      <c r="U60" s="34">
        <v>130766823.67</v>
      </c>
      <c r="V60" s="34">
        <v>130766823.67</v>
      </c>
      <c r="W60" s="34">
        <v>0</v>
      </c>
      <c r="X60" s="34">
        <v>130766823.67000002</v>
      </c>
      <c r="Y60" s="12">
        <f t="shared" si="0"/>
        <v>0.79046684355292418</v>
      </c>
      <c r="Z60" s="12">
        <f t="shared" si="1"/>
        <v>0.79046684355292418</v>
      </c>
      <c r="AA60" s="12">
        <f t="shared" si="2"/>
        <v>0</v>
      </c>
      <c r="AB60" s="12">
        <f t="shared" si="3"/>
        <v>0.79046684355292418</v>
      </c>
    </row>
    <row r="61" spans="1:28" s="17" customFormat="1" ht="87" outlineLevel="2" x14ac:dyDescent="0.35">
      <c r="A61" s="11" t="s">
        <v>231</v>
      </c>
      <c r="B61" s="11" t="s">
        <v>233</v>
      </c>
      <c r="C61" s="11" t="s">
        <v>28</v>
      </c>
      <c r="D61" s="11" t="s">
        <v>62</v>
      </c>
      <c r="E61" s="11" t="s">
        <v>63</v>
      </c>
      <c r="F61" s="11" t="s">
        <v>32</v>
      </c>
      <c r="G61" s="11" t="s">
        <v>64</v>
      </c>
      <c r="H61" s="11" t="s">
        <v>34</v>
      </c>
      <c r="I61" s="11" t="s">
        <v>28</v>
      </c>
      <c r="J61" s="19" t="s">
        <v>323</v>
      </c>
      <c r="K61" s="34">
        <v>488962583</v>
      </c>
      <c r="L61" s="34">
        <v>520136870</v>
      </c>
      <c r="M61" s="34">
        <v>0</v>
      </c>
      <c r="N61" s="34">
        <v>0</v>
      </c>
      <c r="O61" s="34">
        <v>520136870</v>
      </c>
      <c r="P61" s="34">
        <v>0</v>
      </c>
      <c r="Q61" s="34">
        <v>94571593</v>
      </c>
      <c r="R61" s="34">
        <v>0</v>
      </c>
      <c r="S61" s="34">
        <v>425565277</v>
      </c>
      <c r="T61" s="34">
        <v>425565277</v>
      </c>
      <c r="U61" s="34">
        <v>0</v>
      </c>
      <c r="V61" s="34">
        <v>0</v>
      </c>
      <c r="W61" s="34">
        <v>0</v>
      </c>
      <c r="X61" s="34">
        <v>0</v>
      </c>
      <c r="Y61" s="12">
        <f t="shared" si="0"/>
        <v>0.81817940920050525</v>
      </c>
      <c r="Z61" s="12">
        <f t="shared" si="1"/>
        <v>0.81817940920050525</v>
      </c>
      <c r="AA61" s="12">
        <f t="shared" si="2"/>
        <v>0.18182059079949475</v>
      </c>
      <c r="AB61" s="12">
        <f t="shared" si="3"/>
        <v>1</v>
      </c>
    </row>
    <row r="62" spans="1:28" s="17" customFormat="1" ht="43.5" outlineLevel="2" x14ac:dyDescent="0.35">
      <c r="A62" s="11" t="s">
        <v>231</v>
      </c>
      <c r="B62" s="11" t="s">
        <v>233</v>
      </c>
      <c r="C62" s="11" t="s">
        <v>28</v>
      </c>
      <c r="D62" s="11" t="s">
        <v>65</v>
      </c>
      <c r="E62" s="11" t="s">
        <v>63</v>
      </c>
      <c r="F62" s="11" t="s">
        <v>32</v>
      </c>
      <c r="G62" s="11" t="s">
        <v>64</v>
      </c>
      <c r="H62" s="11" t="s">
        <v>34</v>
      </c>
      <c r="I62" s="11" t="s">
        <v>28</v>
      </c>
      <c r="J62" s="19" t="s">
        <v>324</v>
      </c>
      <c r="K62" s="34">
        <v>26430410</v>
      </c>
      <c r="L62" s="34">
        <v>31650642</v>
      </c>
      <c r="M62" s="34">
        <v>0</v>
      </c>
      <c r="N62" s="34">
        <v>0</v>
      </c>
      <c r="O62" s="34">
        <v>31650642</v>
      </c>
      <c r="P62" s="34">
        <v>0</v>
      </c>
      <c r="Q62" s="34">
        <v>8704357</v>
      </c>
      <c r="R62" s="34">
        <v>0</v>
      </c>
      <c r="S62" s="34">
        <v>22946285</v>
      </c>
      <c r="T62" s="34">
        <v>22946285</v>
      </c>
      <c r="U62" s="34">
        <v>0</v>
      </c>
      <c r="V62" s="34">
        <v>0</v>
      </c>
      <c r="W62" s="34">
        <v>0</v>
      </c>
      <c r="X62" s="34">
        <v>0</v>
      </c>
      <c r="Y62" s="12">
        <f t="shared" si="0"/>
        <v>0.72498639995991232</v>
      </c>
      <c r="Z62" s="12">
        <f t="shared" si="1"/>
        <v>0.72498639995991232</v>
      </c>
      <c r="AA62" s="12">
        <f t="shared" si="2"/>
        <v>0.27501360004008768</v>
      </c>
      <c r="AB62" s="12">
        <f t="shared" si="3"/>
        <v>1</v>
      </c>
    </row>
    <row r="63" spans="1:28" s="17" customFormat="1" ht="87" outlineLevel="2" x14ac:dyDescent="0.35">
      <c r="A63" s="11" t="s">
        <v>231</v>
      </c>
      <c r="B63" s="11" t="s">
        <v>233</v>
      </c>
      <c r="C63" s="11" t="s">
        <v>28</v>
      </c>
      <c r="D63" s="11" t="s">
        <v>66</v>
      </c>
      <c r="E63" s="11" t="s">
        <v>63</v>
      </c>
      <c r="F63" s="11" t="s">
        <v>32</v>
      </c>
      <c r="G63" s="11" t="s">
        <v>64</v>
      </c>
      <c r="H63" s="11" t="s">
        <v>34</v>
      </c>
      <c r="I63" s="11" t="s">
        <v>28</v>
      </c>
      <c r="J63" s="19" t="s">
        <v>325</v>
      </c>
      <c r="K63" s="34">
        <v>87323904</v>
      </c>
      <c r="L63" s="34">
        <v>72701469</v>
      </c>
      <c r="M63" s="34">
        <v>0</v>
      </c>
      <c r="N63" s="34">
        <v>0</v>
      </c>
      <c r="O63" s="34">
        <v>72701469</v>
      </c>
      <c r="P63" s="34">
        <v>0</v>
      </c>
      <c r="Q63" s="34">
        <v>16359538</v>
      </c>
      <c r="R63" s="34">
        <v>0</v>
      </c>
      <c r="S63" s="34">
        <v>56341931</v>
      </c>
      <c r="T63" s="34">
        <v>56341931</v>
      </c>
      <c r="U63" s="34">
        <v>0</v>
      </c>
      <c r="V63" s="34">
        <v>0</v>
      </c>
      <c r="W63" s="34">
        <v>0</v>
      </c>
      <c r="X63" s="34">
        <v>0</v>
      </c>
      <c r="Y63" s="12">
        <f t="shared" si="0"/>
        <v>0.77497651388584732</v>
      </c>
      <c r="Z63" s="12">
        <f t="shared" si="1"/>
        <v>0.77497651388584732</v>
      </c>
      <c r="AA63" s="12">
        <f t="shared" si="2"/>
        <v>0.22502348611415265</v>
      </c>
      <c r="AB63" s="12">
        <f t="shared" si="3"/>
        <v>1</v>
      </c>
    </row>
    <row r="64" spans="1:28" s="17" customFormat="1" ht="58" outlineLevel="2" x14ac:dyDescent="0.35">
      <c r="A64" s="11" t="s">
        <v>231</v>
      </c>
      <c r="B64" s="11" t="s">
        <v>233</v>
      </c>
      <c r="C64" s="11" t="s">
        <v>28</v>
      </c>
      <c r="D64" s="11" t="s">
        <v>67</v>
      </c>
      <c r="E64" s="11" t="s">
        <v>63</v>
      </c>
      <c r="F64" s="11" t="s">
        <v>32</v>
      </c>
      <c r="G64" s="11" t="s">
        <v>64</v>
      </c>
      <c r="H64" s="11" t="s">
        <v>34</v>
      </c>
      <c r="I64" s="11" t="s">
        <v>28</v>
      </c>
      <c r="J64" s="19" t="s">
        <v>326</v>
      </c>
      <c r="K64" s="34">
        <v>158582459</v>
      </c>
      <c r="L64" s="34">
        <v>168603850</v>
      </c>
      <c r="M64" s="34">
        <v>0</v>
      </c>
      <c r="N64" s="34">
        <v>0</v>
      </c>
      <c r="O64" s="34">
        <v>168603850</v>
      </c>
      <c r="P64" s="34">
        <v>0</v>
      </c>
      <c r="Q64" s="34">
        <v>30926288</v>
      </c>
      <c r="R64" s="34">
        <v>0</v>
      </c>
      <c r="S64" s="34">
        <v>137677562</v>
      </c>
      <c r="T64" s="34">
        <v>137677562</v>
      </c>
      <c r="U64" s="34">
        <v>0</v>
      </c>
      <c r="V64" s="34">
        <v>0</v>
      </c>
      <c r="W64" s="34">
        <v>0</v>
      </c>
      <c r="X64" s="34">
        <v>0</v>
      </c>
      <c r="Y64" s="12">
        <f t="shared" si="0"/>
        <v>0.8165742478597019</v>
      </c>
      <c r="Z64" s="12">
        <f t="shared" si="1"/>
        <v>0.8165742478597019</v>
      </c>
      <c r="AA64" s="12">
        <f t="shared" si="2"/>
        <v>0.1834257521402981</v>
      </c>
      <c r="AB64" s="12">
        <f t="shared" si="3"/>
        <v>1</v>
      </c>
    </row>
    <row r="65" spans="1:28" s="17" customFormat="1" ht="58" outlineLevel="2" x14ac:dyDescent="0.35">
      <c r="A65" s="11" t="s">
        <v>231</v>
      </c>
      <c r="B65" s="11" t="s">
        <v>233</v>
      </c>
      <c r="C65" s="11" t="s">
        <v>28</v>
      </c>
      <c r="D65" s="11" t="s">
        <v>68</v>
      </c>
      <c r="E65" s="11" t="s">
        <v>63</v>
      </c>
      <c r="F65" s="11" t="s">
        <v>32</v>
      </c>
      <c r="G65" s="11" t="s">
        <v>64</v>
      </c>
      <c r="H65" s="11" t="s">
        <v>34</v>
      </c>
      <c r="I65" s="11" t="s">
        <v>28</v>
      </c>
      <c r="J65" s="19" t="s">
        <v>327</v>
      </c>
      <c r="K65" s="34">
        <v>79291230</v>
      </c>
      <c r="L65" s="34">
        <v>85051926</v>
      </c>
      <c r="M65" s="34">
        <v>0</v>
      </c>
      <c r="N65" s="34">
        <v>0</v>
      </c>
      <c r="O65" s="34">
        <v>85051926</v>
      </c>
      <c r="P65" s="34">
        <v>0</v>
      </c>
      <c r="Q65" s="34">
        <v>16213231</v>
      </c>
      <c r="R65" s="34">
        <v>0</v>
      </c>
      <c r="S65" s="34">
        <v>68838695</v>
      </c>
      <c r="T65" s="34">
        <v>68838695</v>
      </c>
      <c r="U65" s="34">
        <v>0</v>
      </c>
      <c r="V65" s="34">
        <v>0</v>
      </c>
      <c r="W65" s="34">
        <v>0</v>
      </c>
      <c r="X65" s="34">
        <v>0</v>
      </c>
      <c r="Y65" s="12">
        <f t="shared" si="0"/>
        <v>0.80937255906468242</v>
      </c>
      <c r="Z65" s="12">
        <f t="shared" si="1"/>
        <v>0.80937255906468242</v>
      </c>
      <c r="AA65" s="12">
        <f t="shared" si="2"/>
        <v>0.19062744093531755</v>
      </c>
      <c r="AB65" s="12">
        <f t="shared" si="3"/>
        <v>1</v>
      </c>
    </row>
    <row r="66" spans="1:28" s="17" customFormat="1" ht="43.5" outlineLevel="2" x14ac:dyDescent="0.35">
      <c r="A66" s="11" t="s">
        <v>231</v>
      </c>
      <c r="B66" s="11" t="s">
        <v>233</v>
      </c>
      <c r="C66" s="11" t="s">
        <v>28</v>
      </c>
      <c r="D66" s="11" t="s">
        <v>69</v>
      </c>
      <c r="E66" s="11" t="s">
        <v>63</v>
      </c>
      <c r="F66" s="11" t="s">
        <v>32</v>
      </c>
      <c r="G66" s="11" t="s">
        <v>64</v>
      </c>
      <c r="H66" s="11" t="s">
        <v>34</v>
      </c>
      <c r="I66" s="11" t="s">
        <v>28</v>
      </c>
      <c r="J66" s="19" t="s">
        <v>328</v>
      </c>
      <c r="K66" s="34">
        <v>207903817</v>
      </c>
      <c r="L66" s="34">
        <v>225450920.75</v>
      </c>
      <c r="M66" s="34">
        <v>0</v>
      </c>
      <c r="N66" s="34">
        <v>0</v>
      </c>
      <c r="O66" s="34">
        <v>225450920.75</v>
      </c>
      <c r="P66" s="34">
        <v>0</v>
      </c>
      <c r="Q66" s="34">
        <v>7303357.7599999998</v>
      </c>
      <c r="R66" s="34">
        <v>0</v>
      </c>
      <c r="S66" s="34">
        <v>199803890.24000001</v>
      </c>
      <c r="T66" s="34">
        <v>199803890.24000001</v>
      </c>
      <c r="U66" s="34">
        <v>18343672.75</v>
      </c>
      <c r="V66" s="34">
        <v>18343672.75</v>
      </c>
      <c r="W66" s="34">
        <v>0</v>
      </c>
      <c r="X66" s="34">
        <v>18343672.749999993</v>
      </c>
      <c r="Y66" s="12">
        <f t="shared" si="0"/>
        <v>0.88624118089790505</v>
      </c>
      <c r="Z66" s="12">
        <f t="shared" si="1"/>
        <v>0.88624118089790505</v>
      </c>
      <c r="AA66" s="12">
        <f t="shared" si="2"/>
        <v>3.2394446364220494E-2</v>
      </c>
      <c r="AB66" s="12">
        <f t="shared" si="3"/>
        <v>0.91863562726212555</v>
      </c>
    </row>
    <row r="67" spans="1:28" s="17" customFormat="1" outlineLevel="2" x14ac:dyDescent="0.35">
      <c r="A67" s="11" t="s">
        <v>231</v>
      </c>
      <c r="B67" s="11" t="s">
        <v>253</v>
      </c>
      <c r="C67" s="11" t="s">
        <v>28</v>
      </c>
      <c r="D67" s="11" t="s">
        <v>43</v>
      </c>
      <c r="E67" s="11" t="s">
        <v>31</v>
      </c>
      <c r="F67" s="11" t="s">
        <v>32</v>
      </c>
      <c r="G67" s="11" t="s">
        <v>44</v>
      </c>
      <c r="H67" s="11" t="s">
        <v>34</v>
      </c>
      <c r="I67" s="11" t="s">
        <v>28</v>
      </c>
      <c r="J67" s="19" t="s">
        <v>45</v>
      </c>
      <c r="K67" s="34">
        <v>520655707</v>
      </c>
      <c r="L67" s="34">
        <v>528501913</v>
      </c>
      <c r="M67" s="34">
        <v>0</v>
      </c>
      <c r="N67" s="34">
        <v>0</v>
      </c>
      <c r="O67" s="34">
        <v>528501913</v>
      </c>
      <c r="P67" s="34">
        <v>0</v>
      </c>
      <c r="Q67" s="34">
        <v>0</v>
      </c>
      <c r="R67" s="34">
        <v>0</v>
      </c>
      <c r="S67" s="34">
        <v>399494751.47000003</v>
      </c>
      <c r="T67" s="34">
        <v>399494751.47000003</v>
      </c>
      <c r="U67" s="34">
        <v>129007161.53</v>
      </c>
      <c r="V67" s="34">
        <v>129007161.53</v>
      </c>
      <c r="W67" s="34">
        <v>0</v>
      </c>
      <c r="X67" s="34">
        <v>129007161.52999997</v>
      </c>
      <c r="Y67" s="12">
        <f t="shared" si="0"/>
        <v>0.75590029410167914</v>
      </c>
      <c r="Z67" s="12">
        <f t="shared" si="1"/>
        <v>0.75590029410167914</v>
      </c>
      <c r="AA67" s="12">
        <f t="shared" si="2"/>
        <v>0</v>
      </c>
      <c r="AB67" s="12">
        <f t="shared" si="3"/>
        <v>0.75590029410167914</v>
      </c>
    </row>
    <row r="68" spans="1:28" s="17" customFormat="1" outlineLevel="2" x14ac:dyDescent="0.35">
      <c r="A68" s="11" t="s">
        <v>231</v>
      </c>
      <c r="B68" s="11" t="s">
        <v>253</v>
      </c>
      <c r="C68" s="11" t="s">
        <v>28</v>
      </c>
      <c r="D68" s="11" t="s">
        <v>46</v>
      </c>
      <c r="E68" s="11" t="s">
        <v>31</v>
      </c>
      <c r="F68" s="11" t="s">
        <v>32</v>
      </c>
      <c r="G68" s="11" t="s">
        <v>44</v>
      </c>
      <c r="H68" s="11" t="s">
        <v>34</v>
      </c>
      <c r="I68" s="11" t="s">
        <v>28</v>
      </c>
      <c r="J68" s="19" t="s">
        <v>47</v>
      </c>
      <c r="K68" s="34">
        <v>191100</v>
      </c>
      <c r="L68" s="34">
        <v>191100</v>
      </c>
      <c r="M68" s="34">
        <v>0</v>
      </c>
      <c r="N68" s="34">
        <v>0</v>
      </c>
      <c r="O68" s="34">
        <v>191100</v>
      </c>
      <c r="P68" s="34">
        <v>0</v>
      </c>
      <c r="Q68" s="34">
        <v>0</v>
      </c>
      <c r="R68" s="34">
        <v>0</v>
      </c>
      <c r="S68" s="34">
        <v>0</v>
      </c>
      <c r="T68" s="34">
        <v>0</v>
      </c>
      <c r="U68" s="34">
        <v>191100</v>
      </c>
      <c r="V68" s="34">
        <v>191100</v>
      </c>
      <c r="W68" s="34">
        <v>0</v>
      </c>
      <c r="X68" s="34">
        <v>191100</v>
      </c>
      <c r="Y68" s="12">
        <f t="shared" si="0"/>
        <v>0</v>
      </c>
      <c r="Z68" s="12">
        <f t="shared" si="1"/>
        <v>0</v>
      </c>
      <c r="AA68" s="12">
        <f t="shared" si="2"/>
        <v>0</v>
      </c>
      <c r="AB68" s="12">
        <f t="shared" si="3"/>
        <v>0</v>
      </c>
    </row>
    <row r="69" spans="1:28" s="17" customFormat="1" outlineLevel="2" x14ac:dyDescent="0.35">
      <c r="A69" s="11" t="s">
        <v>231</v>
      </c>
      <c r="B69" s="11" t="s">
        <v>253</v>
      </c>
      <c r="C69" s="11" t="s">
        <v>28</v>
      </c>
      <c r="D69" s="11" t="s">
        <v>48</v>
      </c>
      <c r="E69" s="11" t="s">
        <v>31</v>
      </c>
      <c r="F69" s="11" t="s">
        <v>32</v>
      </c>
      <c r="G69" s="11" t="s">
        <v>44</v>
      </c>
      <c r="H69" s="11" t="s">
        <v>34</v>
      </c>
      <c r="I69" s="11" t="s">
        <v>28</v>
      </c>
      <c r="J69" s="19" t="s">
        <v>49</v>
      </c>
      <c r="K69" s="34">
        <v>2498260</v>
      </c>
      <c r="L69" s="34">
        <v>2498260</v>
      </c>
      <c r="M69" s="34">
        <v>0</v>
      </c>
      <c r="N69" s="34">
        <v>0</v>
      </c>
      <c r="O69" s="34">
        <v>2498260</v>
      </c>
      <c r="P69" s="34">
        <v>0</v>
      </c>
      <c r="Q69" s="34">
        <v>0</v>
      </c>
      <c r="R69" s="34">
        <v>0</v>
      </c>
      <c r="S69" s="34">
        <v>2049339.06</v>
      </c>
      <c r="T69" s="34">
        <v>2049339.06</v>
      </c>
      <c r="U69" s="34">
        <v>448920.94</v>
      </c>
      <c r="V69" s="34">
        <v>448920.94</v>
      </c>
      <c r="W69" s="34">
        <v>0</v>
      </c>
      <c r="X69" s="34">
        <v>448920.93999999994</v>
      </c>
      <c r="Y69" s="12">
        <f t="shared" si="0"/>
        <v>0.82030655736392533</v>
      </c>
      <c r="Z69" s="12">
        <f t="shared" si="1"/>
        <v>0.82030655736392533</v>
      </c>
      <c r="AA69" s="12">
        <f t="shared" si="2"/>
        <v>0</v>
      </c>
      <c r="AB69" s="12">
        <f t="shared" si="3"/>
        <v>0.82030655736392533</v>
      </c>
    </row>
    <row r="70" spans="1:28" s="17" customFormat="1" outlineLevel="2" x14ac:dyDescent="0.35">
      <c r="A70" s="11" t="s">
        <v>231</v>
      </c>
      <c r="B70" s="11" t="s">
        <v>253</v>
      </c>
      <c r="C70" s="11" t="s">
        <v>28</v>
      </c>
      <c r="D70" s="11" t="s">
        <v>52</v>
      </c>
      <c r="E70" s="11" t="s">
        <v>31</v>
      </c>
      <c r="F70" s="11" t="s">
        <v>32</v>
      </c>
      <c r="G70" s="11" t="s">
        <v>44</v>
      </c>
      <c r="H70" s="11" t="s">
        <v>34</v>
      </c>
      <c r="I70" s="11" t="s">
        <v>28</v>
      </c>
      <c r="J70" s="19" t="s">
        <v>53</v>
      </c>
      <c r="K70" s="34">
        <v>176151368</v>
      </c>
      <c r="L70" s="34">
        <v>181751368</v>
      </c>
      <c r="M70" s="34">
        <v>0</v>
      </c>
      <c r="N70" s="34">
        <v>0</v>
      </c>
      <c r="O70" s="34">
        <v>181751368</v>
      </c>
      <c r="P70" s="34">
        <v>0</v>
      </c>
      <c r="Q70" s="34">
        <v>0</v>
      </c>
      <c r="R70" s="34">
        <v>0</v>
      </c>
      <c r="S70" s="34">
        <v>140012241.08000001</v>
      </c>
      <c r="T70" s="34">
        <v>140012241.08000001</v>
      </c>
      <c r="U70" s="34">
        <v>41739126.920000002</v>
      </c>
      <c r="V70" s="34">
        <v>41739126.920000002</v>
      </c>
      <c r="W70" s="34">
        <v>0</v>
      </c>
      <c r="X70" s="34">
        <v>41739126.919999987</v>
      </c>
      <c r="Y70" s="12">
        <f t="shared" si="0"/>
        <v>0.77035041122771641</v>
      </c>
      <c r="Z70" s="12">
        <f t="shared" si="1"/>
        <v>0.77035041122771641</v>
      </c>
      <c r="AA70" s="12">
        <f t="shared" si="2"/>
        <v>0</v>
      </c>
      <c r="AB70" s="12">
        <f t="shared" si="3"/>
        <v>0.77035041122771641</v>
      </c>
    </row>
    <row r="71" spans="1:28" s="17" customFormat="1" outlineLevel="2" x14ac:dyDescent="0.35">
      <c r="A71" s="11" t="s">
        <v>231</v>
      </c>
      <c r="B71" s="11" t="s">
        <v>253</v>
      </c>
      <c r="C71" s="11" t="s">
        <v>28</v>
      </c>
      <c r="D71" s="11" t="s">
        <v>54</v>
      </c>
      <c r="E71" s="11" t="s">
        <v>31</v>
      </c>
      <c r="F71" s="11" t="s">
        <v>32</v>
      </c>
      <c r="G71" s="11" t="s">
        <v>44</v>
      </c>
      <c r="H71" s="11" t="s">
        <v>34</v>
      </c>
      <c r="I71" s="11" t="s">
        <v>28</v>
      </c>
      <c r="J71" s="19" t="s">
        <v>55</v>
      </c>
      <c r="K71" s="34">
        <v>195211148</v>
      </c>
      <c r="L71" s="34">
        <v>206611148</v>
      </c>
      <c r="M71" s="34">
        <v>0</v>
      </c>
      <c r="N71" s="34">
        <v>0</v>
      </c>
      <c r="O71" s="34">
        <v>206611148</v>
      </c>
      <c r="P71" s="34">
        <v>0</v>
      </c>
      <c r="Q71" s="34">
        <v>0</v>
      </c>
      <c r="R71" s="34">
        <v>0</v>
      </c>
      <c r="S71" s="34">
        <v>165342121.06999999</v>
      </c>
      <c r="T71" s="34">
        <v>165342121.06999999</v>
      </c>
      <c r="U71" s="34">
        <v>41269026.93</v>
      </c>
      <c r="V71" s="34">
        <v>41269026.93</v>
      </c>
      <c r="W71" s="34">
        <v>0</v>
      </c>
      <c r="X71" s="34">
        <v>41269026.930000007</v>
      </c>
      <c r="Y71" s="12">
        <f t="shared" si="0"/>
        <v>0.8002575014490505</v>
      </c>
      <c r="Z71" s="12">
        <f t="shared" si="1"/>
        <v>0.8002575014490505</v>
      </c>
      <c r="AA71" s="12">
        <f t="shared" si="2"/>
        <v>0</v>
      </c>
      <c r="AB71" s="12">
        <f t="shared" si="3"/>
        <v>0.8002575014490505</v>
      </c>
    </row>
    <row r="72" spans="1:28" s="17" customFormat="1" outlineLevel="2" x14ac:dyDescent="0.35">
      <c r="A72" s="11" t="s">
        <v>231</v>
      </c>
      <c r="B72" s="11" t="s">
        <v>253</v>
      </c>
      <c r="C72" s="11" t="s">
        <v>28</v>
      </c>
      <c r="D72" s="11" t="s">
        <v>56</v>
      </c>
      <c r="E72" s="11" t="s">
        <v>31</v>
      </c>
      <c r="F72" s="11" t="s">
        <v>32</v>
      </c>
      <c r="G72" s="11" t="s">
        <v>44</v>
      </c>
      <c r="H72" s="11" t="s">
        <v>34</v>
      </c>
      <c r="I72" s="11" t="s">
        <v>28</v>
      </c>
      <c r="J72" s="19" t="s">
        <v>57</v>
      </c>
      <c r="K72" s="34">
        <v>91359700</v>
      </c>
      <c r="L72" s="34">
        <v>96104904</v>
      </c>
      <c r="M72" s="34">
        <v>0</v>
      </c>
      <c r="N72" s="34">
        <v>0</v>
      </c>
      <c r="O72" s="34">
        <v>96104904</v>
      </c>
      <c r="P72" s="34">
        <v>0</v>
      </c>
      <c r="Q72" s="34">
        <v>0</v>
      </c>
      <c r="R72" s="34">
        <v>0</v>
      </c>
      <c r="S72" s="34">
        <v>185888.79</v>
      </c>
      <c r="T72" s="34">
        <v>185888.79</v>
      </c>
      <c r="U72" s="34">
        <v>95919015.209999993</v>
      </c>
      <c r="V72" s="34">
        <v>95919015.209999993</v>
      </c>
      <c r="W72" s="34">
        <v>0</v>
      </c>
      <c r="X72" s="34">
        <v>95919015.209999993</v>
      </c>
      <c r="Y72" s="12">
        <f t="shared" si="0"/>
        <v>1.9342279349241118E-3</v>
      </c>
      <c r="Z72" s="12">
        <f t="shared" si="1"/>
        <v>1.9342279349241118E-3</v>
      </c>
      <c r="AA72" s="12">
        <f t="shared" si="2"/>
        <v>0</v>
      </c>
      <c r="AB72" s="12">
        <f t="shared" si="3"/>
        <v>1.9342279349241118E-3</v>
      </c>
    </row>
    <row r="73" spans="1:28" s="17" customFormat="1" outlineLevel="2" x14ac:dyDescent="0.35">
      <c r="A73" s="11" t="s">
        <v>231</v>
      </c>
      <c r="B73" s="11" t="s">
        <v>253</v>
      </c>
      <c r="C73" s="11" t="s">
        <v>28</v>
      </c>
      <c r="D73" s="11" t="s">
        <v>58</v>
      </c>
      <c r="E73" s="11" t="s">
        <v>31</v>
      </c>
      <c r="F73" s="11" t="s">
        <v>32</v>
      </c>
      <c r="G73" s="11" t="s">
        <v>44</v>
      </c>
      <c r="H73" s="11" t="s">
        <v>34</v>
      </c>
      <c r="I73" s="11" t="s">
        <v>28</v>
      </c>
      <c r="J73" s="19" t="s">
        <v>59</v>
      </c>
      <c r="K73" s="34">
        <v>81193750</v>
      </c>
      <c r="L73" s="34">
        <v>81193750</v>
      </c>
      <c r="M73" s="34">
        <v>0</v>
      </c>
      <c r="N73" s="34">
        <v>0</v>
      </c>
      <c r="O73" s="34">
        <v>81193750</v>
      </c>
      <c r="P73" s="34">
        <v>0</v>
      </c>
      <c r="Q73" s="34">
        <v>0</v>
      </c>
      <c r="R73" s="34">
        <v>0</v>
      </c>
      <c r="S73" s="34">
        <v>80156105.540000007</v>
      </c>
      <c r="T73" s="34">
        <v>80156105.540000007</v>
      </c>
      <c r="U73" s="34">
        <v>1037644.46</v>
      </c>
      <c r="V73" s="34">
        <v>1037644.46</v>
      </c>
      <c r="W73" s="34">
        <v>0</v>
      </c>
      <c r="X73" s="34">
        <v>1037644.4599999934</v>
      </c>
      <c r="Y73" s="12">
        <f t="shared" si="0"/>
        <v>0.98722014366869382</v>
      </c>
      <c r="Z73" s="12">
        <f t="shared" si="1"/>
        <v>0.98722014366869382</v>
      </c>
      <c r="AA73" s="12">
        <f t="shared" si="2"/>
        <v>0</v>
      </c>
      <c r="AB73" s="12">
        <f t="shared" si="3"/>
        <v>0.98722014366869382</v>
      </c>
    </row>
    <row r="74" spans="1:28" s="17" customFormat="1" outlineLevel="2" x14ac:dyDescent="0.35">
      <c r="A74" s="11" t="s">
        <v>231</v>
      </c>
      <c r="B74" s="11" t="s">
        <v>253</v>
      </c>
      <c r="C74" s="11" t="s">
        <v>28</v>
      </c>
      <c r="D74" s="11" t="s">
        <v>60</v>
      </c>
      <c r="E74" s="11" t="s">
        <v>31</v>
      </c>
      <c r="F74" s="11" t="s">
        <v>32</v>
      </c>
      <c r="G74" s="11" t="s">
        <v>44</v>
      </c>
      <c r="H74" s="11" t="s">
        <v>34</v>
      </c>
      <c r="I74" s="11" t="s">
        <v>28</v>
      </c>
      <c r="J74" s="19" t="s">
        <v>61</v>
      </c>
      <c r="K74" s="34">
        <v>123039558</v>
      </c>
      <c r="L74" s="34">
        <v>114790588</v>
      </c>
      <c r="M74" s="34">
        <v>0</v>
      </c>
      <c r="N74" s="34">
        <v>0</v>
      </c>
      <c r="O74" s="34">
        <v>114790588</v>
      </c>
      <c r="P74" s="34">
        <v>0</v>
      </c>
      <c r="Q74" s="34">
        <v>0</v>
      </c>
      <c r="R74" s="34">
        <v>0</v>
      </c>
      <c r="S74" s="34">
        <v>91400750.700000003</v>
      </c>
      <c r="T74" s="34">
        <v>91400750.700000003</v>
      </c>
      <c r="U74" s="34">
        <v>23389837.300000001</v>
      </c>
      <c r="V74" s="34">
        <v>23389837.300000001</v>
      </c>
      <c r="W74" s="34">
        <v>0</v>
      </c>
      <c r="X74" s="34">
        <v>23389837.299999997</v>
      </c>
      <c r="Y74" s="12">
        <f t="shared" si="0"/>
        <v>0.79623906709145875</v>
      </c>
      <c r="Z74" s="12">
        <f t="shared" si="1"/>
        <v>0.79623906709145875</v>
      </c>
      <c r="AA74" s="12">
        <f t="shared" si="2"/>
        <v>0</v>
      </c>
      <c r="AB74" s="12">
        <f t="shared" si="3"/>
        <v>0.79623906709145875</v>
      </c>
    </row>
    <row r="75" spans="1:28" s="17" customFormat="1" ht="87" outlineLevel="2" x14ac:dyDescent="0.35">
      <c r="A75" s="11" t="s">
        <v>231</v>
      </c>
      <c r="B75" s="11" t="s">
        <v>253</v>
      </c>
      <c r="C75" s="11" t="s">
        <v>28</v>
      </c>
      <c r="D75" s="11" t="s">
        <v>62</v>
      </c>
      <c r="E75" s="11" t="s">
        <v>63</v>
      </c>
      <c r="F75" s="11" t="s">
        <v>32</v>
      </c>
      <c r="G75" s="11" t="s">
        <v>64</v>
      </c>
      <c r="H75" s="11" t="s">
        <v>34</v>
      </c>
      <c r="I75" s="11" t="s">
        <v>28</v>
      </c>
      <c r="J75" s="19" t="s">
        <v>323</v>
      </c>
      <c r="K75" s="34">
        <v>95081072</v>
      </c>
      <c r="L75" s="34">
        <v>103442317</v>
      </c>
      <c r="M75" s="34">
        <v>0</v>
      </c>
      <c r="N75" s="34">
        <v>0</v>
      </c>
      <c r="O75" s="34">
        <v>103442317</v>
      </c>
      <c r="P75" s="34">
        <v>0</v>
      </c>
      <c r="Q75" s="34">
        <v>18861366</v>
      </c>
      <c r="R75" s="34">
        <v>0</v>
      </c>
      <c r="S75" s="34">
        <v>81980951</v>
      </c>
      <c r="T75" s="34">
        <v>81980951</v>
      </c>
      <c r="U75" s="34">
        <v>2600000</v>
      </c>
      <c r="V75" s="34">
        <v>2600000</v>
      </c>
      <c r="W75" s="34">
        <v>0</v>
      </c>
      <c r="X75" s="34">
        <v>2600000</v>
      </c>
      <c r="Y75" s="12">
        <f t="shared" ref="Y75:Y138" si="4">+IF(L75=0,0,S75/L75)</f>
        <v>0.79252817780560736</v>
      </c>
      <c r="Z75" s="12">
        <f t="shared" ref="Z75:Z138" si="5">+IF(O75=0,0,S75/O75)</f>
        <v>0.79252817780560736</v>
      </c>
      <c r="AA75" s="12">
        <f t="shared" ref="AA75:AA138" si="6">(IF(O75=0,0,(P75+Q75+R75)/O75))</f>
        <v>0.18233704103901693</v>
      </c>
      <c r="AB75" s="12">
        <f t="shared" ref="AB75:AB138" si="7">+Z75+AA75</f>
        <v>0.97486521884462429</v>
      </c>
    </row>
    <row r="76" spans="1:28" s="17" customFormat="1" ht="43.5" outlineLevel="2" x14ac:dyDescent="0.35">
      <c r="A76" s="11" t="s">
        <v>231</v>
      </c>
      <c r="B76" s="11" t="s">
        <v>253</v>
      </c>
      <c r="C76" s="11" t="s">
        <v>28</v>
      </c>
      <c r="D76" s="11" t="s">
        <v>65</v>
      </c>
      <c r="E76" s="11" t="s">
        <v>63</v>
      </c>
      <c r="F76" s="11" t="s">
        <v>32</v>
      </c>
      <c r="G76" s="11" t="s">
        <v>64</v>
      </c>
      <c r="H76" s="11" t="s">
        <v>34</v>
      </c>
      <c r="I76" s="11" t="s">
        <v>28</v>
      </c>
      <c r="J76" s="19" t="s">
        <v>324</v>
      </c>
      <c r="K76" s="34">
        <v>5139517</v>
      </c>
      <c r="L76" s="34">
        <v>7589517</v>
      </c>
      <c r="M76" s="34">
        <v>0</v>
      </c>
      <c r="N76" s="34">
        <v>0</v>
      </c>
      <c r="O76" s="34">
        <v>7589517</v>
      </c>
      <c r="P76" s="34">
        <v>0</v>
      </c>
      <c r="Q76" s="34">
        <v>2308111</v>
      </c>
      <c r="R76" s="34">
        <v>0</v>
      </c>
      <c r="S76" s="34">
        <v>4431406</v>
      </c>
      <c r="T76" s="34">
        <v>4431406</v>
      </c>
      <c r="U76" s="34">
        <v>850000</v>
      </c>
      <c r="V76" s="34">
        <v>850000</v>
      </c>
      <c r="W76" s="34">
        <v>0</v>
      </c>
      <c r="X76" s="34">
        <v>850000</v>
      </c>
      <c r="Y76" s="12">
        <f t="shared" si="4"/>
        <v>0.58388511416470901</v>
      </c>
      <c r="Z76" s="12">
        <f t="shared" si="5"/>
        <v>0.58388511416470901</v>
      </c>
      <c r="AA76" s="12">
        <f t="shared" si="6"/>
        <v>0.30411829896421605</v>
      </c>
      <c r="AB76" s="12">
        <f t="shared" si="7"/>
        <v>0.88800341312892506</v>
      </c>
    </row>
    <row r="77" spans="1:28" s="17" customFormat="1" ht="87" outlineLevel="2" x14ac:dyDescent="0.35">
      <c r="A77" s="11" t="s">
        <v>231</v>
      </c>
      <c r="B77" s="11" t="s">
        <v>253</v>
      </c>
      <c r="C77" s="11" t="s">
        <v>28</v>
      </c>
      <c r="D77" s="11" t="s">
        <v>66</v>
      </c>
      <c r="E77" s="11" t="s">
        <v>63</v>
      </c>
      <c r="F77" s="11" t="s">
        <v>32</v>
      </c>
      <c r="G77" s="11" t="s">
        <v>64</v>
      </c>
      <c r="H77" s="11" t="s">
        <v>34</v>
      </c>
      <c r="I77" s="11" t="s">
        <v>28</v>
      </c>
      <c r="J77" s="19" t="s">
        <v>325</v>
      </c>
      <c r="K77" s="34">
        <v>17196735</v>
      </c>
      <c r="L77" s="34">
        <v>17196735</v>
      </c>
      <c r="M77" s="34">
        <v>0</v>
      </c>
      <c r="N77" s="34">
        <v>0</v>
      </c>
      <c r="O77" s="34">
        <v>17196735</v>
      </c>
      <c r="P77" s="34">
        <v>0</v>
      </c>
      <c r="Q77" s="34">
        <v>5940756</v>
      </c>
      <c r="R77" s="34">
        <v>0</v>
      </c>
      <c r="S77" s="34">
        <v>11255979</v>
      </c>
      <c r="T77" s="34">
        <v>11255979</v>
      </c>
      <c r="U77" s="34">
        <v>0</v>
      </c>
      <c r="V77" s="34">
        <v>0</v>
      </c>
      <c r="W77" s="34">
        <v>0</v>
      </c>
      <c r="X77" s="34">
        <v>0</v>
      </c>
      <c r="Y77" s="12">
        <f t="shared" si="4"/>
        <v>0.6545416324668607</v>
      </c>
      <c r="Z77" s="12">
        <f t="shared" si="5"/>
        <v>0.6545416324668607</v>
      </c>
      <c r="AA77" s="12">
        <f t="shared" si="6"/>
        <v>0.3454583675331393</v>
      </c>
      <c r="AB77" s="12">
        <f t="shared" si="7"/>
        <v>1</v>
      </c>
    </row>
    <row r="78" spans="1:28" s="17" customFormat="1" ht="58" outlineLevel="2" x14ac:dyDescent="0.35">
      <c r="A78" s="11" t="s">
        <v>231</v>
      </c>
      <c r="B78" s="11" t="s">
        <v>253</v>
      </c>
      <c r="C78" s="11" t="s">
        <v>28</v>
      </c>
      <c r="D78" s="11" t="s">
        <v>67</v>
      </c>
      <c r="E78" s="11" t="s">
        <v>63</v>
      </c>
      <c r="F78" s="11" t="s">
        <v>32</v>
      </c>
      <c r="G78" s="11" t="s">
        <v>64</v>
      </c>
      <c r="H78" s="11" t="s">
        <v>34</v>
      </c>
      <c r="I78" s="11" t="s">
        <v>28</v>
      </c>
      <c r="J78" s="19" t="s">
        <v>326</v>
      </c>
      <c r="K78" s="34">
        <v>30837104</v>
      </c>
      <c r="L78" s="34">
        <v>34037104</v>
      </c>
      <c r="M78" s="34">
        <v>0</v>
      </c>
      <c r="N78" s="34">
        <v>0</v>
      </c>
      <c r="O78" s="34">
        <v>34037104</v>
      </c>
      <c r="P78" s="34">
        <v>0</v>
      </c>
      <c r="Q78" s="34">
        <v>6448655</v>
      </c>
      <c r="R78" s="34">
        <v>0</v>
      </c>
      <c r="S78" s="34">
        <v>26588449</v>
      </c>
      <c r="T78" s="34">
        <v>26588449</v>
      </c>
      <c r="U78" s="34">
        <v>1000000</v>
      </c>
      <c r="V78" s="34">
        <v>1000000</v>
      </c>
      <c r="W78" s="34">
        <v>0</v>
      </c>
      <c r="X78" s="34">
        <v>1000000</v>
      </c>
      <c r="Y78" s="12">
        <f t="shared" si="4"/>
        <v>0.78116072977301476</v>
      </c>
      <c r="Z78" s="12">
        <f t="shared" si="5"/>
        <v>0.78116072977301476</v>
      </c>
      <c r="AA78" s="12">
        <f t="shared" si="6"/>
        <v>0.18945956741795658</v>
      </c>
      <c r="AB78" s="12">
        <f t="shared" si="7"/>
        <v>0.97062029719097132</v>
      </c>
    </row>
    <row r="79" spans="1:28" s="17" customFormat="1" ht="58" outlineLevel="2" x14ac:dyDescent="0.35">
      <c r="A79" s="11" t="s">
        <v>231</v>
      </c>
      <c r="B79" s="11" t="s">
        <v>253</v>
      </c>
      <c r="C79" s="11" t="s">
        <v>28</v>
      </c>
      <c r="D79" s="11" t="s">
        <v>68</v>
      </c>
      <c r="E79" s="11" t="s">
        <v>63</v>
      </c>
      <c r="F79" s="11" t="s">
        <v>32</v>
      </c>
      <c r="G79" s="11" t="s">
        <v>64</v>
      </c>
      <c r="H79" s="11" t="s">
        <v>34</v>
      </c>
      <c r="I79" s="11" t="s">
        <v>28</v>
      </c>
      <c r="J79" s="19" t="s">
        <v>327</v>
      </c>
      <c r="K79" s="34">
        <v>15418552</v>
      </c>
      <c r="L79" s="34">
        <v>17518552</v>
      </c>
      <c r="M79" s="34">
        <v>0</v>
      </c>
      <c r="N79" s="34">
        <v>0</v>
      </c>
      <c r="O79" s="34">
        <v>17518552</v>
      </c>
      <c r="P79" s="34">
        <v>0</v>
      </c>
      <c r="Q79" s="34">
        <v>3724342</v>
      </c>
      <c r="R79" s="34">
        <v>0</v>
      </c>
      <c r="S79" s="34">
        <v>13294210</v>
      </c>
      <c r="T79" s="34">
        <v>13294210</v>
      </c>
      <c r="U79" s="34">
        <v>500000</v>
      </c>
      <c r="V79" s="34">
        <v>500000</v>
      </c>
      <c r="W79" s="34">
        <v>0</v>
      </c>
      <c r="X79" s="34">
        <v>500000</v>
      </c>
      <c r="Y79" s="12">
        <f t="shared" si="4"/>
        <v>0.75886465959058713</v>
      </c>
      <c r="Z79" s="12">
        <f t="shared" si="5"/>
        <v>0.75886465959058713</v>
      </c>
      <c r="AA79" s="12">
        <f t="shared" si="6"/>
        <v>0.21259416874180012</v>
      </c>
      <c r="AB79" s="12">
        <f t="shared" si="7"/>
        <v>0.97145882833238728</v>
      </c>
    </row>
    <row r="80" spans="1:28" s="17" customFormat="1" ht="43.5" outlineLevel="2" x14ac:dyDescent="0.35">
      <c r="A80" s="11" t="s">
        <v>231</v>
      </c>
      <c r="B80" s="11" t="s">
        <v>253</v>
      </c>
      <c r="C80" s="11" t="s">
        <v>28</v>
      </c>
      <c r="D80" s="11" t="s">
        <v>69</v>
      </c>
      <c r="E80" s="11" t="s">
        <v>63</v>
      </c>
      <c r="F80" s="11" t="s">
        <v>32</v>
      </c>
      <c r="G80" s="11" t="s">
        <v>64</v>
      </c>
      <c r="H80" s="11" t="s">
        <v>34</v>
      </c>
      <c r="I80" s="11" t="s">
        <v>28</v>
      </c>
      <c r="J80" s="19" t="s">
        <v>328</v>
      </c>
      <c r="K80" s="34">
        <v>40052848</v>
      </c>
      <c r="L80" s="34">
        <v>43550613.140000001</v>
      </c>
      <c r="M80" s="34">
        <v>0</v>
      </c>
      <c r="N80" s="34">
        <v>0</v>
      </c>
      <c r="O80" s="34">
        <v>43550613.140000001</v>
      </c>
      <c r="P80" s="34">
        <v>0</v>
      </c>
      <c r="Q80" s="34">
        <v>1308016.3600000001</v>
      </c>
      <c r="R80" s="34">
        <v>0</v>
      </c>
      <c r="S80" s="34">
        <v>38744831.640000001</v>
      </c>
      <c r="T80" s="34">
        <v>38744831.640000001</v>
      </c>
      <c r="U80" s="34">
        <v>3497765.14</v>
      </c>
      <c r="V80" s="34">
        <v>3497765.14</v>
      </c>
      <c r="W80" s="34">
        <v>0</v>
      </c>
      <c r="X80" s="34">
        <v>3497765.1399999997</v>
      </c>
      <c r="Y80" s="12">
        <f t="shared" si="4"/>
        <v>0.88965065808485655</v>
      </c>
      <c r="Z80" s="12">
        <f t="shared" si="5"/>
        <v>0.88965065808485655</v>
      </c>
      <c r="AA80" s="12">
        <f t="shared" si="6"/>
        <v>3.0034395974981677E-2</v>
      </c>
      <c r="AB80" s="12">
        <f t="shared" si="7"/>
        <v>0.91968505405983825</v>
      </c>
    </row>
    <row r="81" spans="1:28" s="17" customFormat="1" outlineLevel="2" x14ac:dyDescent="0.35">
      <c r="A81" s="11" t="s">
        <v>259</v>
      </c>
      <c r="B81" s="11" t="s">
        <v>42</v>
      </c>
      <c r="C81" s="11" t="s">
        <v>28</v>
      </c>
      <c r="D81" s="11" t="s">
        <v>43</v>
      </c>
      <c r="E81" s="11" t="s">
        <v>31</v>
      </c>
      <c r="F81" s="11" t="s">
        <v>32</v>
      </c>
      <c r="G81" s="11" t="s">
        <v>44</v>
      </c>
      <c r="H81" s="11" t="s">
        <v>34</v>
      </c>
      <c r="I81" s="11" t="s">
        <v>28</v>
      </c>
      <c r="J81" s="19" t="s">
        <v>45</v>
      </c>
      <c r="K81" s="34">
        <v>1195584411</v>
      </c>
      <c r="L81" s="34">
        <v>1135250890</v>
      </c>
      <c r="M81" s="34">
        <v>0</v>
      </c>
      <c r="N81" s="34">
        <v>0</v>
      </c>
      <c r="O81" s="34">
        <v>1135250890</v>
      </c>
      <c r="P81" s="34">
        <v>0</v>
      </c>
      <c r="Q81" s="34">
        <v>0</v>
      </c>
      <c r="R81" s="34">
        <v>0</v>
      </c>
      <c r="S81" s="34">
        <v>866695319.49000001</v>
      </c>
      <c r="T81" s="34">
        <v>866695319.49000001</v>
      </c>
      <c r="U81" s="34">
        <v>268555570.50999999</v>
      </c>
      <c r="V81" s="34">
        <v>268555570.50999999</v>
      </c>
      <c r="W81" s="34">
        <v>0</v>
      </c>
      <c r="X81" s="34">
        <v>268555570.50999999</v>
      </c>
      <c r="Y81" s="12">
        <f t="shared" si="4"/>
        <v>0.76343945389023216</v>
      </c>
      <c r="Z81" s="12">
        <f t="shared" si="5"/>
        <v>0.76343945389023216</v>
      </c>
      <c r="AA81" s="12">
        <f t="shared" si="6"/>
        <v>0</v>
      </c>
      <c r="AB81" s="12">
        <f t="shared" si="7"/>
        <v>0.76343945389023216</v>
      </c>
    </row>
    <row r="82" spans="1:28" s="17" customFormat="1" outlineLevel="2" x14ac:dyDescent="0.35">
      <c r="A82" s="11" t="s">
        <v>259</v>
      </c>
      <c r="B82" s="11" t="s">
        <v>42</v>
      </c>
      <c r="C82" s="11" t="s">
        <v>28</v>
      </c>
      <c r="D82" s="11" t="s">
        <v>46</v>
      </c>
      <c r="E82" s="11" t="s">
        <v>31</v>
      </c>
      <c r="F82" s="11" t="s">
        <v>32</v>
      </c>
      <c r="G82" s="11" t="s">
        <v>44</v>
      </c>
      <c r="H82" s="11" t="s">
        <v>34</v>
      </c>
      <c r="I82" s="11" t="s">
        <v>28</v>
      </c>
      <c r="J82" s="19" t="s">
        <v>47</v>
      </c>
      <c r="K82" s="34">
        <v>2511277</v>
      </c>
      <c r="L82" s="34">
        <v>2511277</v>
      </c>
      <c r="M82" s="34">
        <v>0</v>
      </c>
      <c r="N82" s="34">
        <v>0</v>
      </c>
      <c r="O82" s="34">
        <v>2511277</v>
      </c>
      <c r="P82" s="34">
        <v>0</v>
      </c>
      <c r="Q82" s="34">
        <v>0</v>
      </c>
      <c r="R82" s="34">
        <v>0</v>
      </c>
      <c r="S82" s="34">
        <v>0</v>
      </c>
      <c r="T82" s="34">
        <v>0</v>
      </c>
      <c r="U82" s="34">
        <v>2511277</v>
      </c>
      <c r="V82" s="34">
        <v>2511277</v>
      </c>
      <c r="W82" s="34">
        <v>0</v>
      </c>
      <c r="X82" s="34">
        <v>2511277</v>
      </c>
      <c r="Y82" s="12">
        <f t="shared" si="4"/>
        <v>0</v>
      </c>
      <c r="Z82" s="12">
        <f t="shared" si="5"/>
        <v>0</v>
      </c>
      <c r="AA82" s="12">
        <f t="shared" si="6"/>
        <v>0</v>
      </c>
      <c r="AB82" s="12">
        <f t="shared" si="7"/>
        <v>0</v>
      </c>
    </row>
    <row r="83" spans="1:28" s="17" customFormat="1" outlineLevel="2" x14ac:dyDescent="0.35">
      <c r="A83" s="11" t="s">
        <v>259</v>
      </c>
      <c r="B83" s="11" t="s">
        <v>42</v>
      </c>
      <c r="C83" s="11" t="s">
        <v>28</v>
      </c>
      <c r="D83" s="11" t="s">
        <v>48</v>
      </c>
      <c r="E83" s="11" t="s">
        <v>31</v>
      </c>
      <c r="F83" s="11" t="s">
        <v>32</v>
      </c>
      <c r="G83" s="11" t="s">
        <v>44</v>
      </c>
      <c r="H83" s="11" t="s">
        <v>34</v>
      </c>
      <c r="I83" s="11" t="s">
        <v>28</v>
      </c>
      <c r="J83" s="19" t="s">
        <v>49</v>
      </c>
      <c r="K83" s="34">
        <v>17083456</v>
      </c>
      <c r="L83" s="34">
        <v>17087996</v>
      </c>
      <c r="M83" s="34">
        <v>0</v>
      </c>
      <c r="N83" s="34">
        <v>0</v>
      </c>
      <c r="O83" s="34">
        <v>17087996</v>
      </c>
      <c r="P83" s="34">
        <v>0</v>
      </c>
      <c r="Q83" s="34">
        <v>0</v>
      </c>
      <c r="R83" s="34">
        <v>0</v>
      </c>
      <c r="S83" s="34">
        <v>10986422.58</v>
      </c>
      <c r="T83" s="34">
        <v>10986422.58</v>
      </c>
      <c r="U83" s="34">
        <v>6101573.4199999999</v>
      </c>
      <c r="V83" s="34">
        <v>6101573.4199999999</v>
      </c>
      <c r="W83" s="34">
        <v>0</v>
      </c>
      <c r="X83" s="34">
        <v>6101573.4199999999</v>
      </c>
      <c r="Y83" s="12">
        <f t="shared" si="4"/>
        <v>0.64293218350472459</v>
      </c>
      <c r="Z83" s="12">
        <f t="shared" si="5"/>
        <v>0.64293218350472459</v>
      </c>
      <c r="AA83" s="12">
        <f t="shared" si="6"/>
        <v>0</v>
      </c>
      <c r="AB83" s="12">
        <f t="shared" si="7"/>
        <v>0.64293218350472459</v>
      </c>
    </row>
    <row r="84" spans="1:28" s="17" customFormat="1" outlineLevel="2" x14ac:dyDescent="0.35">
      <c r="A84" s="11" t="s">
        <v>259</v>
      </c>
      <c r="B84" s="11" t="s">
        <v>42</v>
      </c>
      <c r="C84" s="11" t="s">
        <v>28</v>
      </c>
      <c r="D84" s="11" t="s">
        <v>52</v>
      </c>
      <c r="E84" s="11" t="s">
        <v>31</v>
      </c>
      <c r="F84" s="11" t="s">
        <v>32</v>
      </c>
      <c r="G84" s="11" t="s">
        <v>44</v>
      </c>
      <c r="H84" s="11" t="s">
        <v>34</v>
      </c>
      <c r="I84" s="11" t="s">
        <v>28</v>
      </c>
      <c r="J84" s="19" t="s">
        <v>53</v>
      </c>
      <c r="K84" s="34">
        <v>195983469</v>
      </c>
      <c r="L84" s="34">
        <v>167272269</v>
      </c>
      <c r="M84" s="34">
        <v>0</v>
      </c>
      <c r="N84" s="34">
        <v>0</v>
      </c>
      <c r="O84" s="34">
        <v>167272269</v>
      </c>
      <c r="P84" s="34">
        <v>0</v>
      </c>
      <c r="Q84" s="34">
        <v>0</v>
      </c>
      <c r="R84" s="34">
        <v>0</v>
      </c>
      <c r="S84" s="34">
        <v>136431685.53999999</v>
      </c>
      <c r="T84" s="34">
        <v>136431685.53999999</v>
      </c>
      <c r="U84" s="34">
        <v>30840583.460000001</v>
      </c>
      <c r="V84" s="34">
        <v>30840583.460000001</v>
      </c>
      <c r="W84" s="34">
        <v>0</v>
      </c>
      <c r="X84" s="34">
        <v>30840583.460000008</v>
      </c>
      <c r="Y84" s="12">
        <f t="shared" si="4"/>
        <v>0.81562644158309339</v>
      </c>
      <c r="Z84" s="12">
        <f t="shared" si="5"/>
        <v>0.81562644158309339</v>
      </c>
      <c r="AA84" s="12">
        <f t="shared" si="6"/>
        <v>0</v>
      </c>
      <c r="AB84" s="12">
        <f t="shared" si="7"/>
        <v>0.81562644158309339</v>
      </c>
    </row>
    <row r="85" spans="1:28" s="17" customFormat="1" outlineLevel="2" x14ac:dyDescent="0.35">
      <c r="A85" s="11" t="s">
        <v>259</v>
      </c>
      <c r="B85" s="11" t="s">
        <v>42</v>
      </c>
      <c r="C85" s="11" t="s">
        <v>28</v>
      </c>
      <c r="D85" s="11" t="s">
        <v>54</v>
      </c>
      <c r="E85" s="11" t="s">
        <v>31</v>
      </c>
      <c r="F85" s="11" t="s">
        <v>32</v>
      </c>
      <c r="G85" s="11" t="s">
        <v>44</v>
      </c>
      <c r="H85" s="11" t="s">
        <v>34</v>
      </c>
      <c r="I85" s="11" t="s">
        <v>28</v>
      </c>
      <c r="J85" s="19" t="s">
        <v>55</v>
      </c>
      <c r="K85" s="34">
        <v>347642176</v>
      </c>
      <c r="L85" s="34">
        <v>275731204</v>
      </c>
      <c r="M85" s="34">
        <v>0</v>
      </c>
      <c r="N85" s="34">
        <v>0</v>
      </c>
      <c r="O85" s="34">
        <v>275731204</v>
      </c>
      <c r="P85" s="34">
        <v>0</v>
      </c>
      <c r="Q85" s="34">
        <v>0</v>
      </c>
      <c r="R85" s="34">
        <v>0</v>
      </c>
      <c r="S85" s="34">
        <v>227179782.63999999</v>
      </c>
      <c r="T85" s="34">
        <v>227179782.63999999</v>
      </c>
      <c r="U85" s="34">
        <v>48551421.359999999</v>
      </c>
      <c r="V85" s="34">
        <v>48551421.359999999</v>
      </c>
      <c r="W85" s="34">
        <v>0</v>
      </c>
      <c r="X85" s="34">
        <v>48551421.360000014</v>
      </c>
      <c r="Y85" s="12">
        <f t="shared" si="4"/>
        <v>0.82391756661679827</v>
      </c>
      <c r="Z85" s="12">
        <f t="shared" si="5"/>
        <v>0.82391756661679827</v>
      </c>
      <c r="AA85" s="12">
        <f t="shared" si="6"/>
        <v>0</v>
      </c>
      <c r="AB85" s="12">
        <f t="shared" si="7"/>
        <v>0.82391756661679827</v>
      </c>
    </row>
    <row r="86" spans="1:28" s="17" customFormat="1" outlineLevel="2" x14ac:dyDescent="0.35">
      <c r="A86" s="11" t="s">
        <v>259</v>
      </c>
      <c r="B86" s="11" t="s">
        <v>42</v>
      </c>
      <c r="C86" s="11" t="s">
        <v>28</v>
      </c>
      <c r="D86" s="11" t="s">
        <v>56</v>
      </c>
      <c r="E86" s="11" t="s">
        <v>31</v>
      </c>
      <c r="F86" s="11" t="s">
        <v>32</v>
      </c>
      <c r="G86" s="11" t="s">
        <v>44</v>
      </c>
      <c r="H86" s="11" t="s">
        <v>34</v>
      </c>
      <c r="I86" s="11" t="s">
        <v>28</v>
      </c>
      <c r="J86" s="19" t="s">
        <v>57</v>
      </c>
      <c r="K86" s="34">
        <v>160961969</v>
      </c>
      <c r="L86" s="34">
        <v>153103393</v>
      </c>
      <c r="M86" s="34">
        <v>0</v>
      </c>
      <c r="N86" s="34">
        <v>0</v>
      </c>
      <c r="O86" s="34">
        <v>153103393</v>
      </c>
      <c r="P86" s="34">
        <v>0</v>
      </c>
      <c r="Q86" s="34">
        <v>0</v>
      </c>
      <c r="R86" s="34">
        <v>0</v>
      </c>
      <c r="S86" s="34">
        <v>423627.96</v>
      </c>
      <c r="T86" s="34">
        <v>423627.96</v>
      </c>
      <c r="U86" s="34">
        <v>152679765.03999999</v>
      </c>
      <c r="V86" s="34">
        <v>152679765.03999999</v>
      </c>
      <c r="W86" s="34">
        <v>0</v>
      </c>
      <c r="X86" s="34">
        <v>152679765.03999999</v>
      </c>
      <c r="Y86" s="12">
        <f t="shared" si="4"/>
        <v>2.7669403773435642E-3</v>
      </c>
      <c r="Z86" s="12">
        <f t="shared" si="5"/>
        <v>2.7669403773435642E-3</v>
      </c>
      <c r="AA86" s="12">
        <f t="shared" si="6"/>
        <v>0</v>
      </c>
      <c r="AB86" s="12">
        <f t="shared" si="7"/>
        <v>2.7669403773435642E-3</v>
      </c>
    </row>
    <row r="87" spans="1:28" s="17" customFormat="1" outlineLevel="2" x14ac:dyDescent="0.35">
      <c r="A87" s="11" t="s">
        <v>259</v>
      </c>
      <c r="B87" s="11" t="s">
        <v>42</v>
      </c>
      <c r="C87" s="11" t="s">
        <v>28</v>
      </c>
      <c r="D87" s="11" t="s">
        <v>58</v>
      </c>
      <c r="E87" s="11" t="s">
        <v>31</v>
      </c>
      <c r="F87" s="11" t="s">
        <v>32</v>
      </c>
      <c r="G87" s="11" t="s">
        <v>44</v>
      </c>
      <c r="H87" s="11" t="s">
        <v>34</v>
      </c>
      <c r="I87" s="11" t="s">
        <v>28</v>
      </c>
      <c r="J87" s="19" t="s">
        <v>59</v>
      </c>
      <c r="K87" s="34">
        <v>128804082</v>
      </c>
      <c r="L87" s="34">
        <v>119210330</v>
      </c>
      <c r="M87" s="34">
        <v>-4000000</v>
      </c>
      <c r="N87" s="34">
        <v>0</v>
      </c>
      <c r="O87" s="34">
        <v>115210330</v>
      </c>
      <c r="P87" s="34">
        <v>0</v>
      </c>
      <c r="Q87" s="34">
        <v>0</v>
      </c>
      <c r="R87" s="34">
        <v>0</v>
      </c>
      <c r="S87" s="34">
        <v>109304182.41</v>
      </c>
      <c r="T87" s="34">
        <v>109304182.41</v>
      </c>
      <c r="U87" s="34">
        <v>5906147.5899999999</v>
      </c>
      <c r="V87" s="34">
        <v>9906147.5899999999</v>
      </c>
      <c r="W87" s="34">
        <v>0</v>
      </c>
      <c r="X87" s="34">
        <v>5906147.5900000036</v>
      </c>
      <c r="Y87" s="12">
        <f t="shared" si="4"/>
        <v>0.91690193635065009</v>
      </c>
      <c r="Z87" s="12">
        <f t="shared" si="5"/>
        <v>0.94873595457976723</v>
      </c>
      <c r="AA87" s="12">
        <f t="shared" si="6"/>
        <v>0</v>
      </c>
      <c r="AB87" s="12">
        <f t="shared" si="7"/>
        <v>0.94873595457976723</v>
      </c>
    </row>
    <row r="88" spans="1:28" s="17" customFormat="1" outlineLevel="2" x14ac:dyDescent="0.35">
      <c r="A88" s="11" t="s">
        <v>259</v>
      </c>
      <c r="B88" s="11" t="s">
        <v>42</v>
      </c>
      <c r="C88" s="11" t="s">
        <v>28</v>
      </c>
      <c r="D88" s="11" t="s">
        <v>60</v>
      </c>
      <c r="E88" s="11" t="s">
        <v>31</v>
      </c>
      <c r="F88" s="11" t="s">
        <v>32</v>
      </c>
      <c r="G88" s="11" t="s">
        <v>44</v>
      </c>
      <c r="H88" s="11" t="s">
        <v>34</v>
      </c>
      <c r="I88" s="11" t="s">
        <v>28</v>
      </c>
      <c r="J88" s="19" t="s">
        <v>61</v>
      </c>
      <c r="K88" s="34">
        <v>68039209</v>
      </c>
      <c r="L88" s="34">
        <v>61777156</v>
      </c>
      <c r="M88" s="34">
        <v>0</v>
      </c>
      <c r="N88" s="34">
        <v>0</v>
      </c>
      <c r="O88" s="34">
        <v>61777156</v>
      </c>
      <c r="P88" s="34">
        <v>0</v>
      </c>
      <c r="Q88" s="34">
        <v>0</v>
      </c>
      <c r="R88" s="34">
        <v>0</v>
      </c>
      <c r="S88" s="34">
        <v>41735878.909999996</v>
      </c>
      <c r="T88" s="34">
        <v>41735878.909999996</v>
      </c>
      <c r="U88" s="34">
        <v>20041277.09</v>
      </c>
      <c r="V88" s="34">
        <v>20041277.09</v>
      </c>
      <c r="W88" s="34">
        <v>0</v>
      </c>
      <c r="X88" s="34">
        <v>20041277.090000004</v>
      </c>
      <c r="Y88" s="12">
        <f t="shared" si="4"/>
        <v>0.67558757334183528</v>
      </c>
      <c r="Z88" s="12">
        <f t="shared" si="5"/>
        <v>0.67558757334183528</v>
      </c>
      <c r="AA88" s="12">
        <f t="shared" si="6"/>
        <v>0</v>
      </c>
      <c r="AB88" s="12">
        <f t="shared" si="7"/>
        <v>0.67558757334183528</v>
      </c>
    </row>
    <row r="89" spans="1:28" s="17" customFormat="1" ht="87" outlineLevel="2" x14ac:dyDescent="0.35">
      <c r="A89" s="11" t="s">
        <v>259</v>
      </c>
      <c r="B89" s="11" t="s">
        <v>42</v>
      </c>
      <c r="C89" s="11" t="s">
        <v>28</v>
      </c>
      <c r="D89" s="11" t="s">
        <v>62</v>
      </c>
      <c r="E89" s="11" t="s">
        <v>63</v>
      </c>
      <c r="F89" s="11" t="s">
        <v>32</v>
      </c>
      <c r="G89" s="11" t="s">
        <v>64</v>
      </c>
      <c r="H89" s="11" t="s">
        <v>34</v>
      </c>
      <c r="I89" s="11" t="s">
        <v>28</v>
      </c>
      <c r="J89" s="19" t="s">
        <v>323</v>
      </c>
      <c r="K89" s="34">
        <v>169413669</v>
      </c>
      <c r="L89" s="34">
        <v>163187151</v>
      </c>
      <c r="M89" s="34">
        <v>0</v>
      </c>
      <c r="N89" s="34">
        <v>0</v>
      </c>
      <c r="O89" s="34">
        <v>163187151</v>
      </c>
      <c r="P89" s="34">
        <v>0</v>
      </c>
      <c r="Q89" s="34">
        <v>36970899</v>
      </c>
      <c r="R89" s="34">
        <v>0</v>
      </c>
      <c r="S89" s="34">
        <v>126216252</v>
      </c>
      <c r="T89" s="34">
        <v>126216252</v>
      </c>
      <c r="U89" s="34">
        <v>0</v>
      </c>
      <c r="V89" s="34">
        <v>0</v>
      </c>
      <c r="W89" s="34">
        <v>0</v>
      </c>
      <c r="X89" s="34">
        <v>0</v>
      </c>
      <c r="Y89" s="12">
        <f t="shared" si="4"/>
        <v>0.77344479161842838</v>
      </c>
      <c r="Z89" s="12">
        <f t="shared" si="5"/>
        <v>0.77344479161842838</v>
      </c>
      <c r="AA89" s="12">
        <f t="shared" si="6"/>
        <v>0.22655520838157167</v>
      </c>
      <c r="AB89" s="12">
        <f t="shared" si="7"/>
        <v>1</v>
      </c>
    </row>
    <row r="90" spans="1:28" s="17" customFormat="1" ht="43.5" outlineLevel="2" x14ac:dyDescent="0.35">
      <c r="A90" s="11" t="s">
        <v>259</v>
      </c>
      <c r="B90" s="11" t="s">
        <v>42</v>
      </c>
      <c r="C90" s="11" t="s">
        <v>28</v>
      </c>
      <c r="D90" s="11" t="s">
        <v>65</v>
      </c>
      <c r="E90" s="11" t="s">
        <v>63</v>
      </c>
      <c r="F90" s="11" t="s">
        <v>32</v>
      </c>
      <c r="G90" s="11" t="s">
        <v>64</v>
      </c>
      <c r="H90" s="11" t="s">
        <v>34</v>
      </c>
      <c r="I90" s="11" t="s">
        <v>28</v>
      </c>
      <c r="J90" s="19" t="s">
        <v>324</v>
      </c>
      <c r="K90" s="34">
        <v>9157502</v>
      </c>
      <c r="L90" s="34">
        <v>10585798</v>
      </c>
      <c r="M90" s="34">
        <v>0</v>
      </c>
      <c r="N90" s="34">
        <v>0</v>
      </c>
      <c r="O90" s="34">
        <v>10585798</v>
      </c>
      <c r="P90" s="34">
        <v>0</v>
      </c>
      <c r="Q90" s="34">
        <v>3763778</v>
      </c>
      <c r="R90" s="34">
        <v>0</v>
      </c>
      <c r="S90" s="34">
        <v>6822020</v>
      </c>
      <c r="T90" s="34">
        <v>6822020</v>
      </c>
      <c r="U90" s="34">
        <v>0</v>
      </c>
      <c r="V90" s="34">
        <v>0</v>
      </c>
      <c r="W90" s="34">
        <v>0</v>
      </c>
      <c r="X90" s="34">
        <v>0</v>
      </c>
      <c r="Y90" s="12">
        <f t="shared" si="4"/>
        <v>0.64445023417223724</v>
      </c>
      <c r="Z90" s="12">
        <f t="shared" si="5"/>
        <v>0.64445023417223724</v>
      </c>
      <c r="AA90" s="12">
        <f t="shared" si="6"/>
        <v>0.35554976582776282</v>
      </c>
      <c r="AB90" s="12">
        <f t="shared" si="7"/>
        <v>1</v>
      </c>
    </row>
    <row r="91" spans="1:28" s="17" customFormat="1" ht="87" outlineLevel="2" x14ac:dyDescent="0.35">
      <c r="A91" s="11" t="s">
        <v>259</v>
      </c>
      <c r="B91" s="11" t="s">
        <v>42</v>
      </c>
      <c r="C91" s="11" t="s">
        <v>28</v>
      </c>
      <c r="D91" s="11" t="s">
        <v>66</v>
      </c>
      <c r="E91" s="11" t="s">
        <v>63</v>
      </c>
      <c r="F91" s="11" t="s">
        <v>32</v>
      </c>
      <c r="G91" s="11" t="s">
        <v>64</v>
      </c>
      <c r="H91" s="11" t="s">
        <v>34</v>
      </c>
      <c r="I91" s="11" t="s">
        <v>28</v>
      </c>
      <c r="J91" s="19" t="s">
        <v>325</v>
      </c>
      <c r="K91" s="34">
        <v>31593969</v>
      </c>
      <c r="L91" s="34">
        <v>33217953</v>
      </c>
      <c r="M91" s="34">
        <v>0</v>
      </c>
      <c r="N91" s="34">
        <v>0</v>
      </c>
      <c r="O91" s="34">
        <v>33217953</v>
      </c>
      <c r="P91" s="34">
        <v>0</v>
      </c>
      <c r="Q91" s="34">
        <v>12936497</v>
      </c>
      <c r="R91" s="34">
        <v>0</v>
      </c>
      <c r="S91" s="34">
        <v>20281456</v>
      </c>
      <c r="T91" s="34">
        <v>20281456</v>
      </c>
      <c r="U91" s="34">
        <v>0</v>
      </c>
      <c r="V91" s="34">
        <v>0</v>
      </c>
      <c r="W91" s="34">
        <v>0</v>
      </c>
      <c r="X91" s="34">
        <v>0</v>
      </c>
      <c r="Y91" s="12">
        <f t="shared" si="4"/>
        <v>0.61055706834192947</v>
      </c>
      <c r="Z91" s="12">
        <f t="shared" si="5"/>
        <v>0.61055706834192947</v>
      </c>
      <c r="AA91" s="12">
        <f t="shared" si="6"/>
        <v>0.38944293165807053</v>
      </c>
      <c r="AB91" s="12">
        <f t="shared" si="7"/>
        <v>1</v>
      </c>
    </row>
    <row r="92" spans="1:28" s="17" customFormat="1" ht="58" outlineLevel="2" x14ac:dyDescent="0.35">
      <c r="A92" s="11" t="s">
        <v>259</v>
      </c>
      <c r="B92" s="11" t="s">
        <v>42</v>
      </c>
      <c r="C92" s="11" t="s">
        <v>28</v>
      </c>
      <c r="D92" s="11" t="s">
        <v>67</v>
      </c>
      <c r="E92" s="11" t="s">
        <v>63</v>
      </c>
      <c r="F92" s="11" t="s">
        <v>32</v>
      </c>
      <c r="G92" s="11" t="s">
        <v>64</v>
      </c>
      <c r="H92" s="11" t="s">
        <v>34</v>
      </c>
      <c r="I92" s="11" t="s">
        <v>28</v>
      </c>
      <c r="J92" s="19" t="s">
        <v>326</v>
      </c>
      <c r="K92" s="34">
        <v>54944975</v>
      </c>
      <c r="L92" s="34">
        <v>53614755</v>
      </c>
      <c r="M92" s="34">
        <v>0</v>
      </c>
      <c r="N92" s="34">
        <v>0</v>
      </c>
      <c r="O92" s="34">
        <v>53614755</v>
      </c>
      <c r="P92" s="34">
        <v>0</v>
      </c>
      <c r="Q92" s="34">
        <v>12682215</v>
      </c>
      <c r="R92" s="34">
        <v>0</v>
      </c>
      <c r="S92" s="34">
        <v>40932540</v>
      </c>
      <c r="T92" s="34">
        <v>40932540</v>
      </c>
      <c r="U92" s="34">
        <v>0</v>
      </c>
      <c r="V92" s="34">
        <v>0</v>
      </c>
      <c r="W92" s="34">
        <v>0</v>
      </c>
      <c r="X92" s="34">
        <v>0</v>
      </c>
      <c r="Y92" s="12">
        <f t="shared" si="4"/>
        <v>0.76345662681849424</v>
      </c>
      <c r="Z92" s="12">
        <f t="shared" si="5"/>
        <v>0.76345662681849424</v>
      </c>
      <c r="AA92" s="12">
        <f t="shared" si="6"/>
        <v>0.23654337318150573</v>
      </c>
      <c r="AB92" s="12">
        <f t="shared" si="7"/>
        <v>1</v>
      </c>
    </row>
    <row r="93" spans="1:28" s="17" customFormat="1" ht="58" outlineLevel="2" x14ac:dyDescent="0.35">
      <c r="A93" s="11" t="s">
        <v>259</v>
      </c>
      <c r="B93" s="11" t="s">
        <v>42</v>
      </c>
      <c r="C93" s="11" t="s">
        <v>28</v>
      </c>
      <c r="D93" s="11" t="s">
        <v>68</v>
      </c>
      <c r="E93" s="11" t="s">
        <v>63</v>
      </c>
      <c r="F93" s="11" t="s">
        <v>32</v>
      </c>
      <c r="G93" s="11" t="s">
        <v>64</v>
      </c>
      <c r="H93" s="11" t="s">
        <v>34</v>
      </c>
      <c r="I93" s="11" t="s">
        <v>28</v>
      </c>
      <c r="J93" s="19" t="s">
        <v>327</v>
      </c>
      <c r="K93" s="34">
        <v>27472498</v>
      </c>
      <c r="L93" s="34">
        <v>27557386</v>
      </c>
      <c r="M93" s="34">
        <v>0</v>
      </c>
      <c r="N93" s="34">
        <v>0</v>
      </c>
      <c r="O93" s="34">
        <v>27557386</v>
      </c>
      <c r="P93" s="34">
        <v>0</v>
      </c>
      <c r="Q93" s="34">
        <v>7091165</v>
      </c>
      <c r="R93" s="34">
        <v>0</v>
      </c>
      <c r="S93" s="34">
        <v>20466221</v>
      </c>
      <c r="T93" s="34">
        <v>20466221</v>
      </c>
      <c r="U93" s="34">
        <v>0</v>
      </c>
      <c r="V93" s="34">
        <v>0</v>
      </c>
      <c r="W93" s="34">
        <v>0</v>
      </c>
      <c r="X93" s="34">
        <v>0</v>
      </c>
      <c r="Y93" s="12">
        <f t="shared" si="4"/>
        <v>0.74267642801824529</v>
      </c>
      <c r="Z93" s="12">
        <f t="shared" si="5"/>
        <v>0.74267642801824529</v>
      </c>
      <c r="AA93" s="12">
        <f t="shared" si="6"/>
        <v>0.25732357198175471</v>
      </c>
      <c r="AB93" s="12">
        <f t="shared" si="7"/>
        <v>1</v>
      </c>
    </row>
    <row r="94" spans="1:28" s="17" customFormat="1" ht="43.5" outlineLevel="2" x14ac:dyDescent="0.35">
      <c r="A94" s="11" t="s">
        <v>259</v>
      </c>
      <c r="B94" s="11" t="s">
        <v>42</v>
      </c>
      <c r="C94" s="11" t="s">
        <v>28</v>
      </c>
      <c r="D94" s="11" t="s">
        <v>69</v>
      </c>
      <c r="E94" s="11" t="s">
        <v>63</v>
      </c>
      <c r="F94" s="11" t="s">
        <v>32</v>
      </c>
      <c r="G94" s="11" t="s">
        <v>64</v>
      </c>
      <c r="H94" s="11" t="s">
        <v>34</v>
      </c>
      <c r="I94" s="11" t="s">
        <v>28</v>
      </c>
      <c r="J94" s="19" t="s">
        <v>328</v>
      </c>
      <c r="K94" s="34">
        <v>74026596</v>
      </c>
      <c r="L94" s="34">
        <v>74389108.890000001</v>
      </c>
      <c r="M94" s="34">
        <v>0</v>
      </c>
      <c r="N94" s="34">
        <v>0</v>
      </c>
      <c r="O94" s="34">
        <v>74389108.890000001</v>
      </c>
      <c r="P94" s="34">
        <v>0</v>
      </c>
      <c r="Q94" s="34">
        <v>9822562.8100000005</v>
      </c>
      <c r="R94" s="34">
        <v>0</v>
      </c>
      <c r="S94" s="34">
        <v>59784557.189999998</v>
      </c>
      <c r="T94" s="34">
        <v>59784557.189999998</v>
      </c>
      <c r="U94" s="34">
        <v>4781988.8899999997</v>
      </c>
      <c r="V94" s="34">
        <v>4781988.8899999997</v>
      </c>
      <c r="W94" s="34">
        <v>0</v>
      </c>
      <c r="X94" s="34">
        <v>4781988.8900000025</v>
      </c>
      <c r="Y94" s="12">
        <f t="shared" si="4"/>
        <v>0.80367352267122982</v>
      </c>
      <c r="Z94" s="12">
        <f t="shared" si="5"/>
        <v>0.80367352267122982</v>
      </c>
      <c r="AA94" s="12">
        <f t="shared" si="6"/>
        <v>0.13204302291784048</v>
      </c>
      <c r="AB94" s="12">
        <f t="shared" si="7"/>
        <v>0.93571654558907036</v>
      </c>
    </row>
    <row r="95" spans="1:28" s="17" customFormat="1" outlineLevel="2" x14ac:dyDescent="0.35">
      <c r="A95" s="11" t="s">
        <v>262</v>
      </c>
      <c r="B95" s="11" t="s">
        <v>42</v>
      </c>
      <c r="C95" s="11" t="s">
        <v>28</v>
      </c>
      <c r="D95" s="11" t="s">
        <v>43</v>
      </c>
      <c r="E95" s="11" t="s">
        <v>31</v>
      </c>
      <c r="F95" s="11" t="s">
        <v>32</v>
      </c>
      <c r="G95" s="11" t="s">
        <v>44</v>
      </c>
      <c r="H95" s="11" t="s">
        <v>34</v>
      </c>
      <c r="I95" s="11" t="s">
        <v>28</v>
      </c>
      <c r="J95" s="19" t="s">
        <v>45</v>
      </c>
      <c r="K95" s="34">
        <v>2691783948</v>
      </c>
      <c r="L95" s="34">
        <v>2665195723</v>
      </c>
      <c r="M95" s="34">
        <v>0</v>
      </c>
      <c r="N95" s="34">
        <v>0</v>
      </c>
      <c r="O95" s="34">
        <v>2665195723</v>
      </c>
      <c r="P95" s="34">
        <v>0</v>
      </c>
      <c r="Q95" s="34">
        <v>0</v>
      </c>
      <c r="R95" s="34">
        <v>0</v>
      </c>
      <c r="S95" s="34">
        <v>2112564969.04</v>
      </c>
      <c r="T95" s="34">
        <v>2112564969.04</v>
      </c>
      <c r="U95" s="34">
        <v>552630753.96000004</v>
      </c>
      <c r="V95" s="34">
        <v>552630753.96000004</v>
      </c>
      <c r="W95" s="34">
        <v>0</v>
      </c>
      <c r="X95" s="34">
        <v>552630753.96000004</v>
      </c>
      <c r="Y95" s="12">
        <f t="shared" si="4"/>
        <v>0.79264909170049724</v>
      </c>
      <c r="Z95" s="12">
        <f t="shared" si="5"/>
        <v>0.79264909170049724</v>
      </c>
      <c r="AA95" s="12">
        <f t="shared" si="6"/>
        <v>0</v>
      </c>
      <c r="AB95" s="12">
        <f t="shared" si="7"/>
        <v>0.79264909170049724</v>
      </c>
    </row>
    <row r="96" spans="1:28" s="17" customFormat="1" outlineLevel="2" x14ac:dyDescent="0.35">
      <c r="A96" s="11" t="s">
        <v>262</v>
      </c>
      <c r="B96" s="11" t="s">
        <v>42</v>
      </c>
      <c r="C96" s="11" t="s">
        <v>28</v>
      </c>
      <c r="D96" s="11" t="s">
        <v>46</v>
      </c>
      <c r="E96" s="11" t="s">
        <v>31</v>
      </c>
      <c r="F96" s="11" t="s">
        <v>32</v>
      </c>
      <c r="G96" s="11" t="s">
        <v>44</v>
      </c>
      <c r="H96" s="11" t="s">
        <v>34</v>
      </c>
      <c r="I96" s="11" t="s">
        <v>28</v>
      </c>
      <c r="J96" s="19" t="s">
        <v>47</v>
      </c>
      <c r="K96" s="34">
        <v>572625</v>
      </c>
      <c r="L96" s="34">
        <v>2498251</v>
      </c>
      <c r="M96" s="34">
        <v>0</v>
      </c>
      <c r="N96" s="34">
        <v>0</v>
      </c>
      <c r="O96" s="34">
        <v>2498251</v>
      </c>
      <c r="P96" s="34">
        <v>0</v>
      </c>
      <c r="Q96" s="34">
        <v>0</v>
      </c>
      <c r="R96" s="34">
        <v>0</v>
      </c>
      <c r="S96" s="34">
        <v>353625</v>
      </c>
      <c r="T96" s="34">
        <v>353625</v>
      </c>
      <c r="U96" s="34">
        <v>2144626</v>
      </c>
      <c r="V96" s="34">
        <v>2144626</v>
      </c>
      <c r="W96" s="34">
        <v>0</v>
      </c>
      <c r="X96" s="34">
        <v>2144626</v>
      </c>
      <c r="Y96" s="12">
        <f t="shared" si="4"/>
        <v>0.14154902769977876</v>
      </c>
      <c r="Z96" s="12">
        <f t="shared" si="5"/>
        <v>0.14154902769977876</v>
      </c>
      <c r="AA96" s="12">
        <f t="shared" si="6"/>
        <v>0</v>
      </c>
      <c r="AB96" s="12">
        <f t="shared" si="7"/>
        <v>0.14154902769977876</v>
      </c>
    </row>
    <row r="97" spans="1:28" s="17" customFormat="1" outlineLevel="2" x14ac:dyDescent="0.35">
      <c r="A97" s="11" t="s">
        <v>262</v>
      </c>
      <c r="B97" s="11" t="s">
        <v>42</v>
      </c>
      <c r="C97" s="11" t="s">
        <v>28</v>
      </c>
      <c r="D97" s="11" t="s">
        <v>48</v>
      </c>
      <c r="E97" s="11" t="s">
        <v>31</v>
      </c>
      <c r="F97" s="11" t="s">
        <v>32</v>
      </c>
      <c r="G97" s="11" t="s">
        <v>44</v>
      </c>
      <c r="H97" s="11" t="s">
        <v>34</v>
      </c>
      <c r="I97" s="11" t="s">
        <v>28</v>
      </c>
      <c r="J97" s="19" t="s">
        <v>49</v>
      </c>
      <c r="K97" s="34">
        <v>5136112</v>
      </c>
      <c r="L97" s="34">
        <v>5146383</v>
      </c>
      <c r="M97" s="34">
        <v>0</v>
      </c>
      <c r="N97" s="34">
        <v>0</v>
      </c>
      <c r="O97" s="34">
        <v>5146383</v>
      </c>
      <c r="P97" s="34">
        <v>0</v>
      </c>
      <c r="Q97" s="34">
        <v>0</v>
      </c>
      <c r="R97" s="34">
        <v>0</v>
      </c>
      <c r="S97" s="34">
        <v>3665171.47</v>
      </c>
      <c r="T97" s="34">
        <v>3665171.47</v>
      </c>
      <c r="U97" s="34">
        <v>1481211.53</v>
      </c>
      <c r="V97" s="34">
        <v>1481211.53</v>
      </c>
      <c r="W97" s="34">
        <v>0</v>
      </c>
      <c r="X97" s="34">
        <v>1481211.5299999998</v>
      </c>
      <c r="Y97" s="12">
        <f t="shared" si="4"/>
        <v>0.71218396881848867</v>
      </c>
      <c r="Z97" s="12">
        <f t="shared" si="5"/>
        <v>0.71218396881848867</v>
      </c>
      <c r="AA97" s="12">
        <f t="shared" si="6"/>
        <v>0</v>
      </c>
      <c r="AB97" s="12">
        <f t="shared" si="7"/>
        <v>0.71218396881848867</v>
      </c>
    </row>
    <row r="98" spans="1:28" s="17" customFormat="1" outlineLevel="2" x14ac:dyDescent="0.35">
      <c r="A98" s="11" t="s">
        <v>262</v>
      </c>
      <c r="B98" s="11" t="s">
        <v>42</v>
      </c>
      <c r="C98" s="11" t="s">
        <v>28</v>
      </c>
      <c r="D98" s="11" t="s">
        <v>52</v>
      </c>
      <c r="E98" s="11" t="s">
        <v>31</v>
      </c>
      <c r="F98" s="11" t="s">
        <v>32</v>
      </c>
      <c r="G98" s="11" t="s">
        <v>44</v>
      </c>
      <c r="H98" s="11" t="s">
        <v>34</v>
      </c>
      <c r="I98" s="11" t="s">
        <v>28</v>
      </c>
      <c r="J98" s="19" t="s">
        <v>53</v>
      </c>
      <c r="K98" s="34">
        <v>812274913</v>
      </c>
      <c r="L98" s="34">
        <v>787646126</v>
      </c>
      <c r="M98" s="34">
        <v>0</v>
      </c>
      <c r="N98" s="34">
        <v>0</v>
      </c>
      <c r="O98" s="34">
        <v>787646126</v>
      </c>
      <c r="P98" s="34">
        <v>0</v>
      </c>
      <c r="Q98" s="34">
        <v>0</v>
      </c>
      <c r="R98" s="34">
        <v>0</v>
      </c>
      <c r="S98" s="34">
        <v>643290350.75999999</v>
      </c>
      <c r="T98" s="34">
        <v>643290350.75999999</v>
      </c>
      <c r="U98" s="34">
        <v>144355775.24000001</v>
      </c>
      <c r="V98" s="34">
        <v>144355775.24000001</v>
      </c>
      <c r="W98" s="34">
        <v>0</v>
      </c>
      <c r="X98" s="34">
        <v>144355775.24000001</v>
      </c>
      <c r="Y98" s="12">
        <f t="shared" si="4"/>
        <v>0.81672508697135393</v>
      </c>
      <c r="Z98" s="12">
        <f t="shared" si="5"/>
        <v>0.81672508697135393</v>
      </c>
      <c r="AA98" s="12">
        <f t="shared" si="6"/>
        <v>0</v>
      </c>
      <c r="AB98" s="12">
        <f t="shared" si="7"/>
        <v>0.81672508697135393</v>
      </c>
    </row>
    <row r="99" spans="1:28" s="17" customFormat="1" outlineLevel="2" x14ac:dyDescent="0.35">
      <c r="A99" s="11" t="s">
        <v>262</v>
      </c>
      <c r="B99" s="11" t="s">
        <v>42</v>
      </c>
      <c r="C99" s="11" t="s">
        <v>28</v>
      </c>
      <c r="D99" s="11" t="s">
        <v>54</v>
      </c>
      <c r="E99" s="11" t="s">
        <v>31</v>
      </c>
      <c r="F99" s="11" t="s">
        <v>32</v>
      </c>
      <c r="G99" s="11" t="s">
        <v>44</v>
      </c>
      <c r="H99" s="11" t="s">
        <v>34</v>
      </c>
      <c r="I99" s="11" t="s">
        <v>28</v>
      </c>
      <c r="J99" s="19" t="s">
        <v>55</v>
      </c>
      <c r="K99" s="34">
        <v>1125334379</v>
      </c>
      <c r="L99" s="34">
        <v>1109627496</v>
      </c>
      <c r="M99" s="34">
        <v>0</v>
      </c>
      <c r="N99" s="34">
        <v>0</v>
      </c>
      <c r="O99" s="34">
        <v>1109627496</v>
      </c>
      <c r="P99" s="34">
        <v>0</v>
      </c>
      <c r="Q99" s="34">
        <v>0</v>
      </c>
      <c r="R99" s="34">
        <v>0</v>
      </c>
      <c r="S99" s="34">
        <v>915010743.84000003</v>
      </c>
      <c r="T99" s="34">
        <v>915010743.84000003</v>
      </c>
      <c r="U99" s="34">
        <v>194616752.16</v>
      </c>
      <c r="V99" s="34">
        <v>194616752.16</v>
      </c>
      <c r="W99" s="34">
        <v>0</v>
      </c>
      <c r="X99" s="34">
        <v>194616752.15999997</v>
      </c>
      <c r="Y99" s="12">
        <f t="shared" si="4"/>
        <v>0.82461073390704809</v>
      </c>
      <c r="Z99" s="12">
        <f t="shared" si="5"/>
        <v>0.82461073390704809</v>
      </c>
      <c r="AA99" s="12">
        <f t="shared" si="6"/>
        <v>0</v>
      </c>
      <c r="AB99" s="12">
        <f t="shared" si="7"/>
        <v>0.82461073390704809</v>
      </c>
    </row>
    <row r="100" spans="1:28" s="17" customFormat="1" outlineLevel="2" x14ac:dyDescent="0.35">
      <c r="A100" s="11" t="s">
        <v>262</v>
      </c>
      <c r="B100" s="11" t="s">
        <v>42</v>
      </c>
      <c r="C100" s="11" t="s">
        <v>28</v>
      </c>
      <c r="D100" s="11" t="s">
        <v>56</v>
      </c>
      <c r="E100" s="11" t="s">
        <v>31</v>
      </c>
      <c r="F100" s="11" t="s">
        <v>32</v>
      </c>
      <c r="G100" s="11" t="s">
        <v>44</v>
      </c>
      <c r="H100" s="11" t="s">
        <v>34</v>
      </c>
      <c r="I100" s="11" t="s">
        <v>28</v>
      </c>
      <c r="J100" s="19" t="s">
        <v>57</v>
      </c>
      <c r="K100" s="34">
        <v>456843410</v>
      </c>
      <c r="L100" s="34">
        <v>455517402</v>
      </c>
      <c r="M100" s="34">
        <v>0</v>
      </c>
      <c r="N100" s="34">
        <v>0</v>
      </c>
      <c r="O100" s="34">
        <v>455517402</v>
      </c>
      <c r="P100" s="34">
        <v>0</v>
      </c>
      <c r="Q100" s="34">
        <v>0</v>
      </c>
      <c r="R100" s="34">
        <v>0</v>
      </c>
      <c r="S100" s="34">
        <v>2516544.5499999998</v>
      </c>
      <c r="T100" s="34">
        <v>2516544.5499999998</v>
      </c>
      <c r="U100" s="34">
        <v>453000857.44999999</v>
      </c>
      <c r="V100" s="34">
        <v>453000857.44999999</v>
      </c>
      <c r="W100" s="34">
        <v>0</v>
      </c>
      <c r="X100" s="34">
        <v>453000857.44999999</v>
      </c>
      <c r="Y100" s="12">
        <f t="shared" si="4"/>
        <v>5.5245848763424404E-3</v>
      </c>
      <c r="Z100" s="12">
        <f t="shared" si="5"/>
        <v>5.5245848763424404E-3</v>
      </c>
      <c r="AA100" s="12">
        <f t="shared" si="6"/>
        <v>0</v>
      </c>
      <c r="AB100" s="12">
        <f t="shared" si="7"/>
        <v>5.5245848763424404E-3</v>
      </c>
    </row>
    <row r="101" spans="1:28" s="17" customFormat="1" outlineLevel="2" x14ac:dyDescent="0.35">
      <c r="A101" s="11" t="s">
        <v>262</v>
      </c>
      <c r="B101" s="11" t="s">
        <v>42</v>
      </c>
      <c r="C101" s="11" t="s">
        <v>28</v>
      </c>
      <c r="D101" s="11" t="s">
        <v>58</v>
      </c>
      <c r="E101" s="11" t="s">
        <v>31</v>
      </c>
      <c r="F101" s="11" t="s">
        <v>32</v>
      </c>
      <c r="G101" s="11" t="s">
        <v>44</v>
      </c>
      <c r="H101" s="11" t="s">
        <v>34</v>
      </c>
      <c r="I101" s="11" t="s">
        <v>28</v>
      </c>
      <c r="J101" s="19" t="s">
        <v>59</v>
      </c>
      <c r="K101" s="34">
        <v>410728831</v>
      </c>
      <c r="L101" s="34">
        <v>390908169</v>
      </c>
      <c r="M101" s="34">
        <v>0</v>
      </c>
      <c r="N101" s="34">
        <v>0</v>
      </c>
      <c r="O101" s="34">
        <v>390908169</v>
      </c>
      <c r="P101" s="34">
        <v>0</v>
      </c>
      <c r="Q101" s="34">
        <v>266843.43</v>
      </c>
      <c r="R101" s="34">
        <v>0</v>
      </c>
      <c r="S101" s="34">
        <v>383054109.24000001</v>
      </c>
      <c r="T101" s="34">
        <v>383054109.24000001</v>
      </c>
      <c r="U101" s="34">
        <v>7587216.3300000001</v>
      </c>
      <c r="V101" s="34">
        <v>7587216.3300000001</v>
      </c>
      <c r="W101" s="34">
        <v>0</v>
      </c>
      <c r="X101" s="34">
        <v>7587216.3299999908</v>
      </c>
      <c r="Y101" s="12">
        <f t="shared" si="4"/>
        <v>0.97990817183459789</v>
      </c>
      <c r="Z101" s="12">
        <f t="shared" si="5"/>
        <v>0.97990817183459789</v>
      </c>
      <c r="AA101" s="12">
        <f t="shared" si="6"/>
        <v>6.8262433778916497E-4</v>
      </c>
      <c r="AB101" s="12">
        <f t="shared" si="7"/>
        <v>0.98059079617238709</v>
      </c>
    </row>
    <row r="102" spans="1:28" s="17" customFormat="1" outlineLevel="2" x14ac:dyDescent="0.35">
      <c r="A102" s="11" t="s">
        <v>262</v>
      </c>
      <c r="B102" s="11" t="s">
        <v>42</v>
      </c>
      <c r="C102" s="11" t="s">
        <v>28</v>
      </c>
      <c r="D102" s="11" t="s">
        <v>60</v>
      </c>
      <c r="E102" s="11" t="s">
        <v>31</v>
      </c>
      <c r="F102" s="11" t="s">
        <v>32</v>
      </c>
      <c r="G102" s="11" t="s">
        <v>44</v>
      </c>
      <c r="H102" s="11" t="s">
        <v>34</v>
      </c>
      <c r="I102" s="11" t="s">
        <v>28</v>
      </c>
      <c r="J102" s="19" t="s">
        <v>61</v>
      </c>
      <c r="K102" s="34">
        <v>492811183</v>
      </c>
      <c r="L102" s="34">
        <v>454014845</v>
      </c>
      <c r="M102" s="34">
        <v>0</v>
      </c>
      <c r="N102" s="34">
        <v>0</v>
      </c>
      <c r="O102" s="34">
        <v>454014845</v>
      </c>
      <c r="P102" s="34">
        <v>0</v>
      </c>
      <c r="Q102" s="34">
        <v>0</v>
      </c>
      <c r="R102" s="34">
        <v>0</v>
      </c>
      <c r="S102" s="34">
        <v>370540714.56</v>
      </c>
      <c r="T102" s="34">
        <v>370540714.56</v>
      </c>
      <c r="U102" s="34">
        <v>83474130.439999998</v>
      </c>
      <c r="V102" s="34">
        <v>83474130.439999998</v>
      </c>
      <c r="W102" s="34">
        <v>0</v>
      </c>
      <c r="X102" s="34">
        <v>83474130.439999998</v>
      </c>
      <c r="Y102" s="12">
        <f t="shared" si="4"/>
        <v>0.81614228838706804</v>
      </c>
      <c r="Z102" s="12">
        <f t="shared" si="5"/>
        <v>0.81614228838706804</v>
      </c>
      <c r="AA102" s="12">
        <f t="shared" si="6"/>
        <v>0</v>
      </c>
      <c r="AB102" s="12">
        <f t="shared" si="7"/>
        <v>0.81614228838706804</v>
      </c>
    </row>
    <row r="103" spans="1:28" s="17" customFormat="1" ht="87" outlineLevel="2" x14ac:dyDescent="0.35">
      <c r="A103" s="11" t="s">
        <v>262</v>
      </c>
      <c r="B103" s="11" t="s">
        <v>42</v>
      </c>
      <c r="C103" s="11" t="s">
        <v>28</v>
      </c>
      <c r="D103" s="11" t="s">
        <v>62</v>
      </c>
      <c r="E103" s="11" t="s">
        <v>63</v>
      </c>
      <c r="F103" s="11" t="s">
        <v>32</v>
      </c>
      <c r="G103" s="11" t="s">
        <v>64</v>
      </c>
      <c r="H103" s="11" t="s">
        <v>34</v>
      </c>
      <c r="I103" s="11" t="s">
        <v>28</v>
      </c>
      <c r="J103" s="19" t="s">
        <v>323</v>
      </c>
      <c r="K103" s="34">
        <v>475474793</v>
      </c>
      <c r="L103" s="34">
        <v>497131637</v>
      </c>
      <c r="M103" s="34">
        <v>0</v>
      </c>
      <c r="N103" s="34">
        <v>0</v>
      </c>
      <c r="O103" s="34">
        <v>497131637</v>
      </c>
      <c r="P103" s="34">
        <v>0</v>
      </c>
      <c r="Q103" s="34">
        <v>86372308</v>
      </c>
      <c r="R103" s="34">
        <v>0</v>
      </c>
      <c r="S103" s="34">
        <v>410759329</v>
      </c>
      <c r="T103" s="34">
        <v>410759329</v>
      </c>
      <c r="U103" s="34">
        <v>0</v>
      </c>
      <c r="V103" s="34">
        <v>0</v>
      </c>
      <c r="W103" s="34">
        <v>0</v>
      </c>
      <c r="X103" s="34">
        <v>0</v>
      </c>
      <c r="Y103" s="12">
        <f t="shared" si="4"/>
        <v>0.82625867763873573</v>
      </c>
      <c r="Z103" s="12">
        <f t="shared" si="5"/>
        <v>0.82625867763873573</v>
      </c>
      <c r="AA103" s="12">
        <f t="shared" si="6"/>
        <v>0.17374132236126424</v>
      </c>
      <c r="AB103" s="12">
        <f t="shared" si="7"/>
        <v>1</v>
      </c>
    </row>
    <row r="104" spans="1:28" s="17" customFormat="1" ht="43.5" outlineLevel="2" x14ac:dyDescent="0.35">
      <c r="A104" s="11" t="s">
        <v>262</v>
      </c>
      <c r="B104" s="11" t="s">
        <v>42</v>
      </c>
      <c r="C104" s="11" t="s">
        <v>28</v>
      </c>
      <c r="D104" s="11" t="s">
        <v>65</v>
      </c>
      <c r="E104" s="11" t="s">
        <v>63</v>
      </c>
      <c r="F104" s="11" t="s">
        <v>32</v>
      </c>
      <c r="G104" s="11" t="s">
        <v>64</v>
      </c>
      <c r="H104" s="11" t="s">
        <v>34</v>
      </c>
      <c r="I104" s="11" t="s">
        <v>28</v>
      </c>
      <c r="J104" s="19" t="s">
        <v>324</v>
      </c>
      <c r="K104" s="34">
        <v>25701340</v>
      </c>
      <c r="L104" s="34">
        <v>28604413</v>
      </c>
      <c r="M104" s="34">
        <v>0</v>
      </c>
      <c r="N104" s="34">
        <v>0</v>
      </c>
      <c r="O104" s="34">
        <v>28604413</v>
      </c>
      <c r="P104" s="34">
        <v>0</v>
      </c>
      <c r="Q104" s="34">
        <v>6401351</v>
      </c>
      <c r="R104" s="34">
        <v>0</v>
      </c>
      <c r="S104" s="34">
        <v>22203062</v>
      </c>
      <c r="T104" s="34">
        <v>22203062</v>
      </c>
      <c r="U104" s="34">
        <v>0</v>
      </c>
      <c r="V104" s="34">
        <v>0</v>
      </c>
      <c r="W104" s="34">
        <v>0</v>
      </c>
      <c r="X104" s="34">
        <v>0</v>
      </c>
      <c r="Y104" s="12">
        <f t="shared" si="4"/>
        <v>0.7762110692500489</v>
      </c>
      <c r="Z104" s="12">
        <f t="shared" si="5"/>
        <v>0.7762110692500489</v>
      </c>
      <c r="AA104" s="12">
        <f t="shared" si="6"/>
        <v>0.22378893074995107</v>
      </c>
      <c r="AB104" s="12">
        <f t="shared" si="7"/>
        <v>1</v>
      </c>
    </row>
    <row r="105" spans="1:28" s="17" customFormat="1" ht="87" outlineLevel="2" x14ac:dyDescent="0.35">
      <c r="A105" s="11" t="s">
        <v>262</v>
      </c>
      <c r="B105" s="11" t="s">
        <v>42</v>
      </c>
      <c r="C105" s="11" t="s">
        <v>28</v>
      </c>
      <c r="D105" s="11" t="s">
        <v>66</v>
      </c>
      <c r="E105" s="11" t="s">
        <v>63</v>
      </c>
      <c r="F105" s="11" t="s">
        <v>32</v>
      </c>
      <c r="G105" s="11" t="s">
        <v>64</v>
      </c>
      <c r="H105" s="11" t="s">
        <v>34</v>
      </c>
      <c r="I105" s="11" t="s">
        <v>28</v>
      </c>
      <c r="J105" s="19" t="s">
        <v>325</v>
      </c>
      <c r="K105" s="34">
        <v>90456757</v>
      </c>
      <c r="L105" s="34">
        <v>85707254</v>
      </c>
      <c r="M105" s="34">
        <v>0</v>
      </c>
      <c r="N105" s="34">
        <v>0</v>
      </c>
      <c r="O105" s="34">
        <v>85707254</v>
      </c>
      <c r="P105" s="34">
        <v>0</v>
      </c>
      <c r="Q105" s="34">
        <v>23072949</v>
      </c>
      <c r="R105" s="34">
        <v>0</v>
      </c>
      <c r="S105" s="34">
        <v>62634305</v>
      </c>
      <c r="T105" s="34">
        <v>62634305</v>
      </c>
      <c r="U105" s="34">
        <v>0</v>
      </c>
      <c r="V105" s="34">
        <v>0</v>
      </c>
      <c r="W105" s="34">
        <v>0</v>
      </c>
      <c r="X105" s="34">
        <v>0</v>
      </c>
      <c r="Y105" s="12">
        <f t="shared" si="4"/>
        <v>0.73079351019693151</v>
      </c>
      <c r="Z105" s="12">
        <f t="shared" si="5"/>
        <v>0.73079351019693151</v>
      </c>
      <c r="AA105" s="12">
        <f t="shared" si="6"/>
        <v>0.26920648980306849</v>
      </c>
      <c r="AB105" s="12">
        <f t="shared" si="7"/>
        <v>1</v>
      </c>
    </row>
    <row r="106" spans="1:28" s="17" customFormat="1" ht="58" outlineLevel="2" x14ac:dyDescent="0.35">
      <c r="A106" s="11" t="s">
        <v>262</v>
      </c>
      <c r="B106" s="11" t="s">
        <v>42</v>
      </c>
      <c r="C106" s="11" t="s">
        <v>28</v>
      </c>
      <c r="D106" s="11" t="s">
        <v>67</v>
      </c>
      <c r="E106" s="11" t="s">
        <v>63</v>
      </c>
      <c r="F106" s="11" t="s">
        <v>32</v>
      </c>
      <c r="G106" s="11" t="s">
        <v>64</v>
      </c>
      <c r="H106" s="11" t="s">
        <v>34</v>
      </c>
      <c r="I106" s="11" t="s">
        <v>28</v>
      </c>
      <c r="J106" s="19" t="s">
        <v>326</v>
      </c>
      <c r="K106" s="34">
        <v>154208041</v>
      </c>
      <c r="L106" s="34">
        <v>161226476</v>
      </c>
      <c r="M106" s="34">
        <v>0</v>
      </c>
      <c r="N106" s="34">
        <v>0</v>
      </c>
      <c r="O106" s="34">
        <v>161226476</v>
      </c>
      <c r="P106" s="34">
        <v>0</v>
      </c>
      <c r="Q106" s="34">
        <v>28008342</v>
      </c>
      <c r="R106" s="34">
        <v>0</v>
      </c>
      <c r="S106" s="34">
        <v>133218134</v>
      </c>
      <c r="T106" s="34">
        <v>133218134</v>
      </c>
      <c r="U106" s="34">
        <v>0</v>
      </c>
      <c r="V106" s="34">
        <v>0</v>
      </c>
      <c r="W106" s="34">
        <v>0</v>
      </c>
      <c r="X106" s="34">
        <v>0</v>
      </c>
      <c r="Y106" s="12">
        <f t="shared" si="4"/>
        <v>0.82627951255350884</v>
      </c>
      <c r="Z106" s="12">
        <f t="shared" si="5"/>
        <v>0.82627951255350884</v>
      </c>
      <c r="AA106" s="12">
        <f t="shared" si="6"/>
        <v>0.1737204874464911</v>
      </c>
      <c r="AB106" s="12">
        <f t="shared" si="7"/>
        <v>1</v>
      </c>
    </row>
    <row r="107" spans="1:28" s="17" customFormat="1" ht="58" outlineLevel="2" x14ac:dyDescent="0.35">
      <c r="A107" s="11" t="s">
        <v>262</v>
      </c>
      <c r="B107" s="11" t="s">
        <v>42</v>
      </c>
      <c r="C107" s="11" t="s">
        <v>28</v>
      </c>
      <c r="D107" s="11" t="s">
        <v>68</v>
      </c>
      <c r="E107" s="11" t="s">
        <v>63</v>
      </c>
      <c r="F107" s="11" t="s">
        <v>32</v>
      </c>
      <c r="G107" s="11" t="s">
        <v>64</v>
      </c>
      <c r="H107" s="11" t="s">
        <v>34</v>
      </c>
      <c r="I107" s="11" t="s">
        <v>28</v>
      </c>
      <c r="J107" s="19" t="s">
        <v>327</v>
      </c>
      <c r="K107" s="34">
        <v>77104020</v>
      </c>
      <c r="L107" s="34">
        <v>81713238</v>
      </c>
      <c r="M107" s="34">
        <v>0</v>
      </c>
      <c r="N107" s="34">
        <v>0</v>
      </c>
      <c r="O107" s="34">
        <v>81713238</v>
      </c>
      <c r="P107" s="34">
        <v>0</v>
      </c>
      <c r="Q107" s="34">
        <v>15103985</v>
      </c>
      <c r="R107" s="34">
        <v>0</v>
      </c>
      <c r="S107" s="34">
        <v>66609253</v>
      </c>
      <c r="T107" s="34">
        <v>66609253</v>
      </c>
      <c r="U107" s="34">
        <v>0</v>
      </c>
      <c r="V107" s="34">
        <v>0</v>
      </c>
      <c r="W107" s="34">
        <v>0</v>
      </c>
      <c r="X107" s="34">
        <v>0</v>
      </c>
      <c r="Y107" s="12">
        <f t="shared" si="4"/>
        <v>0.81515865275097776</v>
      </c>
      <c r="Z107" s="12">
        <f t="shared" si="5"/>
        <v>0.81515865275097776</v>
      </c>
      <c r="AA107" s="12">
        <f t="shared" si="6"/>
        <v>0.18484134724902224</v>
      </c>
      <c r="AB107" s="12">
        <f t="shared" si="7"/>
        <v>1</v>
      </c>
    </row>
    <row r="108" spans="1:28" s="17" customFormat="1" ht="43.5" outlineLevel="2" x14ac:dyDescent="0.35">
      <c r="A108" s="11" t="s">
        <v>262</v>
      </c>
      <c r="B108" s="11" t="s">
        <v>42</v>
      </c>
      <c r="C108" s="11" t="s">
        <v>28</v>
      </c>
      <c r="D108" s="11" t="s">
        <v>69</v>
      </c>
      <c r="E108" s="11" t="s">
        <v>63</v>
      </c>
      <c r="F108" s="11" t="s">
        <v>32</v>
      </c>
      <c r="G108" s="11" t="s">
        <v>64</v>
      </c>
      <c r="H108" s="11" t="s">
        <v>34</v>
      </c>
      <c r="I108" s="11" t="s">
        <v>28</v>
      </c>
      <c r="J108" s="19" t="s">
        <v>328</v>
      </c>
      <c r="K108" s="34">
        <v>195684855</v>
      </c>
      <c r="L108" s="34">
        <v>212257915.56</v>
      </c>
      <c r="M108" s="34">
        <v>0</v>
      </c>
      <c r="N108" s="34">
        <v>0</v>
      </c>
      <c r="O108" s="34">
        <v>212257915.56</v>
      </c>
      <c r="P108" s="34">
        <v>0</v>
      </c>
      <c r="Q108" s="34">
        <v>0</v>
      </c>
      <c r="R108" s="34">
        <v>0</v>
      </c>
      <c r="S108" s="34">
        <v>194886722</v>
      </c>
      <c r="T108" s="34">
        <v>194886722</v>
      </c>
      <c r="U108" s="34">
        <v>17371193.559999999</v>
      </c>
      <c r="V108" s="34">
        <v>17371193.559999999</v>
      </c>
      <c r="W108" s="34">
        <v>0</v>
      </c>
      <c r="X108" s="34">
        <v>17371193.560000002</v>
      </c>
      <c r="Y108" s="12">
        <f t="shared" si="4"/>
        <v>0.91815997290763185</v>
      </c>
      <c r="Z108" s="12">
        <f t="shared" si="5"/>
        <v>0.91815997290763185</v>
      </c>
      <c r="AA108" s="12">
        <f t="shared" si="6"/>
        <v>0</v>
      </c>
      <c r="AB108" s="12">
        <f t="shared" si="7"/>
        <v>0.91815997290763185</v>
      </c>
    </row>
    <row r="109" spans="1:28" s="17" customFormat="1" outlineLevel="2" x14ac:dyDescent="0.35">
      <c r="A109" s="11" t="s">
        <v>270</v>
      </c>
      <c r="B109" s="11" t="s">
        <v>42</v>
      </c>
      <c r="C109" s="11" t="s">
        <v>28</v>
      </c>
      <c r="D109" s="11" t="s">
        <v>43</v>
      </c>
      <c r="E109" s="11" t="s">
        <v>31</v>
      </c>
      <c r="F109" s="11" t="s">
        <v>32</v>
      </c>
      <c r="G109" s="11" t="s">
        <v>44</v>
      </c>
      <c r="H109" s="11" t="s">
        <v>34</v>
      </c>
      <c r="I109" s="11" t="s">
        <v>28</v>
      </c>
      <c r="J109" s="19" t="s">
        <v>45</v>
      </c>
      <c r="K109" s="34">
        <v>569821723</v>
      </c>
      <c r="L109" s="34">
        <v>581370481</v>
      </c>
      <c r="M109" s="34">
        <v>0</v>
      </c>
      <c r="N109" s="34">
        <v>0</v>
      </c>
      <c r="O109" s="34">
        <v>581370481</v>
      </c>
      <c r="P109" s="34">
        <v>0</v>
      </c>
      <c r="Q109" s="34">
        <v>0</v>
      </c>
      <c r="R109" s="34">
        <v>0</v>
      </c>
      <c r="S109" s="34">
        <v>454988012.67000002</v>
      </c>
      <c r="T109" s="34">
        <v>454988012.67000002</v>
      </c>
      <c r="U109" s="34">
        <v>126382468.33</v>
      </c>
      <c r="V109" s="34">
        <v>126382468.33</v>
      </c>
      <c r="W109" s="34">
        <v>0</v>
      </c>
      <c r="X109" s="34">
        <v>126382468.32999998</v>
      </c>
      <c r="Y109" s="12">
        <f t="shared" si="4"/>
        <v>0.78261285624166399</v>
      </c>
      <c r="Z109" s="12">
        <f t="shared" si="5"/>
        <v>0.78261285624166399</v>
      </c>
      <c r="AA109" s="12">
        <f t="shared" si="6"/>
        <v>0</v>
      </c>
      <c r="AB109" s="12">
        <f t="shared" si="7"/>
        <v>0.78261285624166399</v>
      </c>
    </row>
    <row r="110" spans="1:28" s="17" customFormat="1" outlineLevel="2" x14ac:dyDescent="0.35">
      <c r="A110" s="11" t="s">
        <v>270</v>
      </c>
      <c r="B110" s="11" t="s">
        <v>42</v>
      </c>
      <c r="C110" s="11" t="s">
        <v>28</v>
      </c>
      <c r="D110" s="11" t="s">
        <v>48</v>
      </c>
      <c r="E110" s="11" t="s">
        <v>31</v>
      </c>
      <c r="F110" s="11" t="s">
        <v>32</v>
      </c>
      <c r="G110" s="11" t="s">
        <v>44</v>
      </c>
      <c r="H110" s="11" t="s">
        <v>34</v>
      </c>
      <c r="I110" s="11" t="s">
        <v>28</v>
      </c>
      <c r="J110" s="19" t="s">
        <v>49</v>
      </c>
      <c r="K110" s="34">
        <v>1474136</v>
      </c>
      <c r="L110" s="34">
        <v>1474136</v>
      </c>
      <c r="M110" s="34">
        <v>0</v>
      </c>
      <c r="N110" s="34">
        <v>0</v>
      </c>
      <c r="O110" s="34">
        <v>1474136</v>
      </c>
      <c r="P110" s="34">
        <v>0</v>
      </c>
      <c r="Q110" s="34">
        <v>0</v>
      </c>
      <c r="R110" s="34">
        <v>0</v>
      </c>
      <c r="S110" s="34">
        <v>871767.97</v>
      </c>
      <c r="T110" s="34">
        <v>871767.97</v>
      </c>
      <c r="U110" s="34">
        <v>602368.03</v>
      </c>
      <c r="V110" s="34">
        <v>602368.03</v>
      </c>
      <c r="W110" s="34">
        <v>0</v>
      </c>
      <c r="X110" s="34">
        <v>602368.03</v>
      </c>
      <c r="Y110" s="12">
        <f t="shared" si="4"/>
        <v>0.59137553794222508</v>
      </c>
      <c r="Z110" s="12">
        <f t="shared" si="5"/>
        <v>0.59137553794222508</v>
      </c>
      <c r="AA110" s="12">
        <f t="shared" si="6"/>
        <v>0</v>
      </c>
      <c r="AB110" s="12">
        <f t="shared" si="7"/>
        <v>0.59137553794222508</v>
      </c>
    </row>
    <row r="111" spans="1:28" s="17" customFormat="1" outlineLevel="2" x14ac:dyDescent="0.35">
      <c r="A111" s="11" t="s">
        <v>270</v>
      </c>
      <c r="B111" s="11" t="s">
        <v>42</v>
      </c>
      <c r="C111" s="11" t="s">
        <v>28</v>
      </c>
      <c r="D111" s="11" t="s">
        <v>52</v>
      </c>
      <c r="E111" s="11" t="s">
        <v>31</v>
      </c>
      <c r="F111" s="11" t="s">
        <v>32</v>
      </c>
      <c r="G111" s="11" t="s">
        <v>44</v>
      </c>
      <c r="H111" s="11" t="s">
        <v>34</v>
      </c>
      <c r="I111" s="11" t="s">
        <v>28</v>
      </c>
      <c r="J111" s="19" t="s">
        <v>53</v>
      </c>
      <c r="K111" s="34">
        <v>226972944</v>
      </c>
      <c r="L111" s="34">
        <v>209717954</v>
      </c>
      <c r="M111" s="34">
        <v>0</v>
      </c>
      <c r="N111" s="34">
        <v>0</v>
      </c>
      <c r="O111" s="34">
        <v>209717954</v>
      </c>
      <c r="P111" s="34">
        <v>0</v>
      </c>
      <c r="Q111" s="34">
        <v>0</v>
      </c>
      <c r="R111" s="34">
        <v>0</v>
      </c>
      <c r="S111" s="34">
        <v>171400733.38999999</v>
      </c>
      <c r="T111" s="34">
        <v>171400733.38999999</v>
      </c>
      <c r="U111" s="34">
        <v>38317220.609999999</v>
      </c>
      <c r="V111" s="34">
        <v>38317220.609999999</v>
      </c>
      <c r="W111" s="34">
        <v>0</v>
      </c>
      <c r="X111" s="34">
        <v>38317220.610000014</v>
      </c>
      <c r="Y111" s="12">
        <f t="shared" si="4"/>
        <v>0.81729165348427912</v>
      </c>
      <c r="Z111" s="12">
        <f t="shared" si="5"/>
        <v>0.81729165348427912</v>
      </c>
      <c r="AA111" s="12">
        <f t="shared" si="6"/>
        <v>0</v>
      </c>
      <c r="AB111" s="12">
        <f t="shared" si="7"/>
        <v>0.81729165348427912</v>
      </c>
    </row>
    <row r="112" spans="1:28" s="17" customFormat="1" outlineLevel="2" x14ac:dyDescent="0.35">
      <c r="A112" s="11" t="s">
        <v>270</v>
      </c>
      <c r="B112" s="11" t="s">
        <v>42</v>
      </c>
      <c r="C112" s="11" t="s">
        <v>28</v>
      </c>
      <c r="D112" s="11" t="s">
        <v>54</v>
      </c>
      <c r="E112" s="11" t="s">
        <v>31</v>
      </c>
      <c r="F112" s="11" t="s">
        <v>32</v>
      </c>
      <c r="G112" s="11" t="s">
        <v>44</v>
      </c>
      <c r="H112" s="11" t="s">
        <v>34</v>
      </c>
      <c r="I112" s="11" t="s">
        <v>28</v>
      </c>
      <c r="J112" s="19" t="s">
        <v>55</v>
      </c>
      <c r="K112" s="34">
        <v>264344407</v>
      </c>
      <c r="L112" s="34">
        <v>252248414</v>
      </c>
      <c r="M112" s="34">
        <v>0</v>
      </c>
      <c r="N112" s="34">
        <v>0</v>
      </c>
      <c r="O112" s="34">
        <v>252248414</v>
      </c>
      <c r="P112" s="34">
        <v>0</v>
      </c>
      <c r="Q112" s="34">
        <v>0</v>
      </c>
      <c r="R112" s="34">
        <v>0</v>
      </c>
      <c r="S112" s="34">
        <v>207612383.47</v>
      </c>
      <c r="T112" s="34">
        <v>207612383.47</v>
      </c>
      <c r="U112" s="34">
        <v>44636030.530000001</v>
      </c>
      <c r="V112" s="34">
        <v>44636030.530000001</v>
      </c>
      <c r="W112" s="34">
        <v>0</v>
      </c>
      <c r="X112" s="34">
        <v>44636030.530000001</v>
      </c>
      <c r="Y112" s="12">
        <f t="shared" si="4"/>
        <v>0.82304732932830249</v>
      </c>
      <c r="Z112" s="12">
        <f t="shared" si="5"/>
        <v>0.82304732932830249</v>
      </c>
      <c r="AA112" s="12">
        <f t="shared" si="6"/>
        <v>0</v>
      </c>
      <c r="AB112" s="12">
        <f t="shared" si="7"/>
        <v>0.82304732932830249</v>
      </c>
    </row>
    <row r="113" spans="1:28" s="17" customFormat="1" outlineLevel="2" x14ac:dyDescent="0.35">
      <c r="A113" s="11" t="s">
        <v>270</v>
      </c>
      <c r="B113" s="11" t="s">
        <v>42</v>
      </c>
      <c r="C113" s="11" t="s">
        <v>28</v>
      </c>
      <c r="D113" s="11" t="s">
        <v>56</v>
      </c>
      <c r="E113" s="11" t="s">
        <v>31</v>
      </c>
      <c r="F113" s="11" t="s">
        <v>32</v>
      </c>
      <c r="G113" s="11" t="s">
        <v>44</v>
      </c>
      <c r="H113" s="11" t="s">
        <v>34</v>
      </c>
      <c r="I113" s="11" t="s">
        <v>28</v>
      </c>
      <c r="J113" s="19" t="s">
        <v>57</v>
      </c>
      <c r="K113" s="34">
        <v>108190784</v>
      </c>
      <c r="L113" s="34">
        <v>108603616</v>
      </c>
      <c r="M113" s="34">
        <v>0</v>
      </c>
      <c r="N113" s="34">
        <v>0</v>
      </c>
      <c r="O113" s="34">
        <v>108603616</v>
      </c>
      <c r="P113" s="34">
        <v>0</v>
      </c>
      <c r="Q113" s="34">
        <v>0</v>
      </c>
      <c r="R113" s="34">
        <v>0</v>
      </c>
      <c r="S113" s="34">
        <v>338653.84</v>
      </c>
      <c r="T113" s="34">
        <v>338653.84</v>
      </c>
      <c r="U113" s="34">
        <v>108264962.16</v>
      </c>
      <c r="V113" s="34">
        <v>108264962.16</v>
      </c>
      <c r="W113" s="34">
        <v>0</v>
      </c>
      <c r="X113" s="34">
        <v>108264962.16</v>
      </c>
      <c r="Y113" s="12">
        <f t="shared" si="4"/>
        <v>3.1182556573438589E-3</v>
      </c>
      <c r="Z113" s="12">
        <f t="shared" si="5"/>
        <v>3.1182556573438589E-3</v>
      </c>
      <c r="AA113" s="12">
        <f t="shared" si="6"/>
        <v>0</v>
      </c>
      <c r="AB113" s="12">
        <f t="shared" si="7"/>
        <v>3.1182556573438589E-3</v>
      </c>
    </row>
    <row r="114" spans="1:28" s="17" customFormat="1" outlineLevel="2" x14ac:dyDescent="0.35">
      <c r="A114" s="11" t="s">
        <v>270</v>
      </c>
      <c r="B114" s="11" t="s">
        <v>42</v>
      </c>
      <c r="C114" s="11" t="s">
        <v>28</v>
      </c>
      <c r="D114" s="11" t="s">
        <v>58</v>
      </c>
      <c r="E114" s="11" t="s">
        <v>31</v>
      </c>
      <c r="F114" s="11" t="s">
        <v>32</v>
      </c>
      <c r="G114" s="11" t="s">
        <v>44</v>
      </c>
      <c r="H114" s="11" t="s">
        <v>34</v>
      </c>
      <c r="I114" s="11" t="s">
        <v>28</v>
      </c>
      <c r="J114" s="19" t="s">
        <v>59</v>
      </c>
      <c r="K114" s="34">
        <v>96986131</v>
      </c>
      <c r="L114" s="34">
        <v>92786131</v>
      </c>
      <c r="M114" s="34">
        <v>0</v>
      </c>
      <c r="N114" s="34">
        <v>0</v>
      </c>
      <c r="O114" s="34">
        <v>92786131</v>
      </c>
      <c r="P114" s="34">
        <v>0</v>
      </c>
      <c r="Q114" s="34">
        <v>0</v>
      </c>
      <c r="R114" s="34">
        <v>0</v>
      </c>
      <c r="S114" s="34">
        <v>91712905.510000005</v>
      </c>
      <c r="T114" s="34">
        <v>91712905.510000005</v>
      </c>
      <c r="U114" s="34">
        <v>1073225.49</v>
      </c>
      <c r="V114" s="34">
        <v>1073225.49</v>
      </c>
      <c r="W114" s="34">
        <v>0</v>
      </c>
      <c r="X114" s="34">
        <v>1073225.4899999946</v>
      </c>
      <c r="Y114" s="12">
        <f t="shared" si="4"/>
        <v>0.98843334150876494</v>
      </c>
      <c r="Z114" s="12">
        <f t="shared" si="5"/>
        <v>0.98843334150876494</v>
      </c>
      <c r="AA114" s="12">
        <f t="shared" si="6"/>
        <v>0</v>
      </c>
      <c r="AB114" s="12">
        <f t="shared" si="7"/>
        <v>0.98843334150876494</v>
      </c>
    </row>
    <row r="115" spans="1:28" s="17" customFormat="1" outlineLevel="2" x14ac:dyDescent="0.35">
      <c r="A115" s="11" t="s">
        <v>270</v>
      </c>
      <c r="B115" s="11" t="s">
        <v>42</v>
      </c>
      <c r="C115" s="11" t="s">
        <v>28</v>
      </c>
      <c r="D115" s="11" t="s">
        <v>60</v>
      </c>
      <c r="E115" s="11" t="s">
        <v>31</v>
      </c>
      <c r="F115" s="11" t="s">
        <v>32</v>
      </c>
      <c r="G115" s="11" t="s">
        <v>44</v>
      </c>
      <c r="H115" s="11" t="s">
        <v>34</v>
      </c>
      <c r="I115" s="11" t="s">
        <v>28</v>
      </c>
      <c r="J115" s="19" t="s">
        <v>61</v>
      </c>
      <c r="K115" s="34">
        <v>152388123</v>
      </c>
      <c r="L115" s="34">
        <v>143558139</v>
      </c>
      <c r="M115" s="34">
        <v>0</v>
      </c>
      <c r="N115" s="34">
        <v>0</v>
      </c>
      <c r="O115" s="34">
        <v>143558139</v>
      </c>
      <c r="P115" s="34">
        <v>0</v>
      </c>
      <c r="Q115" s="34">
        <v>0</v>
      </c>
      <c r="R115" s="34">
        <v>0</v>
      </c>
      <c r="S115" s="34">
        <v>111600129.05</v>
      </c>
      <c r="T115" s="34">
        <v>111600129.05</v>
      </c>
      <c r="U115" s="34">
        <v>31958009.949999999</v>
      </c>
      <c r="V115" s="34">
        <v>31958009.949999999</v>
      </c>
      <c r="W115" s="34">
        <v>0</v>
      </c>
      <c r="X115" s="34">
        <v>31958009.950000003</v>
      </c>
      <c r="Y115" s="12">
        <f t="shared" si="4"/>
        <v>0.77738628981530611</v>
      </c>
      <c r="Z115" s="12">
        <f t="shared" si="5"/>
        <v>0.77738628981530611</v>
      </c>
      <c r="AA115" s="12">
        <f t="shared" si="6"/>
        <v>0</v>
      </c>
      <c r="AB115" s="12">
        <f t="shared" si="7"/>
        <v>0.77738628981530611</v>
      </c>
    </row>
    <row r="116" spans="1:28" s="17" customFormat="1" ht="87" outlineLevel="2" x14ac:dyDescent="0.35">
      <c r="A116" s="11" t="s">
        <v>270</v>
      </c>
      <c r="B116" s="11" t="s">
        <v>42</v>
      </c>
      <c r="C116" s="11" t="s">
        <v>28</v>
      </c>
      <c r="D116" s="11" t="s">
        <v>62</v>
      </c>
      <c r="E116" s="11" t="s">
        <v>63</v>
      </c>
      <c r="F116" s="11" t="s">
        <v>32</v>
      </c>
      <c r="G116" s="11" t="s">
        <v>64</v>
      </c>
      <c r="H116" s="11" t="s">
        <v>34</v>
      </c>
      <c r="I116" s="11" t="s">
        <v>28</v>
      </c>
      <c r="J116" s="19" t="s">
        <v>323</v>
      </c>
      <c r="K116" s="34">
        <v>112602972</v>
      </c>
      <c r="L116" s="34">
        <v>119260025</v>
      </c>
      <c r="M116" s="34">
        <v>0</v>
      </c>
      <c r="N116" s="34">
        <v>0</v>
      </c>
      <c r="O116" s="34">
        <v>119260025</v>
      </c>
      <c r="P116" s="34">
        <v>0</v>
      </c>
      <c r="Q116" s="34">
        <v>24587338</v>
      </c>
      <c r="R116" s="34">
        <v>0</v>
      </c>
      <c r="S116" s="34">
        <v>94672687</v>
      </c>
      <c r="T116" s="34">
        <v>94672687</v>
      </c>
      <c r="U116" s="34">
        <v>0</v>
      </c>
      <c r="V116" s="34">
        <v>0</v>
      </c>
      <c r="W116" s="34">
        <v>0</v>
      </c>
      <c r="X116" s="34">
        <v>0</v>
      </c>
      <c r="Y116" s="12">
        <f t="shared" si="4"/>
        <v>0.79383420387510395</v>
      </c>
      <c r="Z116" s="12">
        <f t="shared" si="5"/>
        <v>0.79383420387510395</v>
      </c>
      <c r="AA116" s="12">
        <f t="shared" si="6"/>
        <v>0.20616579612489599</v>
      </c>
      <c r="AB116" s="12">
        <f t="shared" si="7"/>
        <v>1</v>
      </c>
    </row>
    <row r="117" spans="1:28" s="17" customFormat="1" ht="43.5" outlineLevel="2" x14ac:dyDescent="0.35">
      <c r="A117" s="11" t="s">
        <v>270</v>
      </c>
      <c r="B117" s="11" t="s">
        <v>42</v>
      </c>
      <c r="C117" s="11" t="s">
        <v>28</v>
      </c>
      <c r="D117" s="11" t="s">
        <v>65</v>
      </c>
      <c r="E117" s="11" t="s">
        <v>63</v>
      </c>
      <c r="F117" s="11" t="s">
        <v>32</v>
      </c>
      <c r="G117" s="11" t="s">
        <v>64</v>
      </c>
      <c r="H117" s="11" t="s">
        <v>34</v>
      </c>
      <c r="I117" s="11" t="s">
        <v>28</v>
      </c>
      <c r="J117" s="19" t="s">
        <v>324</v>
      </c>
      <c r="K117" s="34">
        <v>6086647</v>
      </c>
      <c r="L117" s="34">
        <v>8811353</v>
      </c>
      <c r="M117" s="34">
        <v>0</v>
      </c>
      <c r="N117" s="34">
        <v>0</v>
      </c>
      <c r="O117" s="34">
        <v>8811353</v>
      </c>
      <c r="P117" s="34">
        <v>0</v>
      </c>
      <c r="Q117" s="34">
        <v>3693864</v>
      </c>
      <c r="R117" s="34">
        <v>0</v>
      </c>
      <c r="S117" s="34">
        <v>5117489</v>
      </c>
      <c r="T117" s="34">
        <v>5117489</v>
      </c>
      <c r="U117" s="34">
        <v>0</v>
      </c>
      <c r="V117" s="34">
        <v>0</v>
      </c>
      <c r="W117" s="34">
        <v>0</v>
      </c>
      <c r="X117" s="34">
        <v>0</v>
      </c>
      <c r="Y117" s="12">
        <f t="shared" si="4"/>
        <v>0.58078356411325249</v>
      </c>
      <c r="Z117" s="12">
        <f t="shared" si="5"/>
        <v>0.58078356411325249</v>
      </c>
      <c r="AA117" s="12">
        <f t="shared" si="6"/>
        <v>0.41921643588674745</v>
      </c>
      <c r="AB117" s="12">
        <f t="shared" si="7"/>
        <v>1</v>
      </c>
    </row>
    <row r="118" spans="1:28" s="17" customFormat="1" ht="87" outlineLevel="2" x14ac:dyDescent="0.35">
      <c r="A118" s="11" t="s">
        <v>270</v>
      </c>
      <c r="B118" s="11" t="s">
        <v>42</v>
      </c>
      <c r="C118" s="11" t="s">
        <v>28</v>
      </c>
      <c r="D118" s="11" t="s">
        <v>66</v>
      </c>
      <c r="E118" s="11" t="s">
        <v>63</v>
      </c>
      <c r="F118" s="11" t="s">
        <v>32</v>
      </c>
      <c r="G118" s="11" t="s">
        <v>64</v>
      </c>
      <c r="H118" s="11" t="s">
        <v>34</v>
      </c>
      <c r="I118" s="11" t="s">
        <v>28</v>
      </c>
      <c r="J118" s="19" t="s">
        <v>325</v>
      </c>
      <c r="K118" s="34">
        <v>23366162</v>
      </c>
      <c r="L118" s="34">
        <v>21666162</v>
      </c>
      <c r="M118" s="34">
        <v>0</v>
      </c>
      <c r="N118" s="34">
        <v>0</v>
      </c>
      <c r="O118" s="34">
        <v>21666162</v>
      </c>
      <c r="P118" s="34">
        <v>0</v>
      </c>
      <c r="Q118" s="34">
        <v>6102627</v>
      </c>
      <c r="R118" s="34">
        <v>0</v>
      </c>
      <c r="S118" s="34">
        <v>15563535</v>
      </c>
      <c r="T118" s="34">
        <v>15563535</v>
      </c>
      <c r="U118" s="34">
        <v>0</v>
      </c>
      <c r="V118" s="34">
        <v>0</v>
      </c>
      <c r="W118" s="34">
        <v>0</v>
      </c>
      <c r="X118" s="34">
        <v>0</v>
      </c>
      <c r="Y118" s="12">
        <f t="shared" si="4"/>
        <v>0.71833373165030334</v>
      </c>
      <c r="Z118" s="12">
        <f t="shared" si="5"/>
        <v>0.71833373165030334</v>
      </c>
      <c r="AA118" s="12">
        <f t="shared" si="6"/>
        <v>0.28166626834969666</v>
      </c>
      <c r="AB118" s="12">
        <f t="shared" si="7"/>
        <v>1</v>
      </c>
    </row>
    <row r="119" spans="1:28" s="17" customFormat="1" ht="58" outlineLevel="2" x14ac:dyDescent="0.35">
      <c r="A119" s="11" t="s">
        <v>270</v>
      </c>
      <c r="B119" s="11" t="s">
        <v>42</v>
      </c>
      <c r="C119" s="11" t="s">
        <v>28</v>
      </c>
      <c r="D119" s="11" t="s">
        <v>67</v>
      </c>
      <c r="E119" s="11" t="s">
        <v>63</v>
      </c>
      <c r="F119" s="11" t="s">
        <v>32</v>
      </c>
      <c r="G119" s="11" t="s">
        <v>64</v>
      </c>
      <c r="H119" s="11" t="s">
        <v>34</v>
      </c>
      <c r="I119" s="11" t="s">
        <v>28</v>
      </c>
      <c r="J119" s="19" t="s">
        <v>326</v>
      </c>
      <c r="K119" s="34">
        <v>36519883</v>
      </c>
      <c r="L119" s="34">
        <v>38968117</v>
      </c>
      <c r="M119" s="34">
        <v>0</v>
      </c>
      <c r="N119" s="34">
        <v>0</v>
      </c>
      <c r="O119" s="34">
        <v>38968117</v>
      </c>
      <c r="P119" s="34">
        <v>0</v>
      </c>
      <c r="Q119" s="34">
        <v>8263480</v>
      </c>
      <c r="R119" s="34">
        <v>0</v>
      </c>
      <c r="S119" s="34">
        <v>30704637</v>
      </c>
      <c r="T119" s="34">
        <v>30704637</v>
      </c>
      <c r="U119" s="34">
        <v>0</v>
      </c>
      <c r="V119" s="34">
        <v>0</v>
      </c>
      <c r="W119" s="34">
        <v>0</v>
      </c>
      <c r="X119" s="34">
        <v>0</v>
      </c>
      <c r="Y119" s="12">
        <f t="shared" si="4"/>
        <v>0.787942537741816</v>
      </c>
      <c r="Z119" s="12">
        <f t="shared" si="5"/>
        <v>0.787942537741816</v>
      </c>
      <c r="AA119" s="12">
        <f t="shared" si="6"/>
        <v>0.21205746225818403</v>
      </c>
      <c r="AB119" s="12">
        <f t="shared" si="7"/>
        <v>1</v>
      </c>
    </row>
    <row r="120" spans="1:28" s="17" customFormat="1" ht="58" outlineLevel="2" x14ac:dyDescent="0.35">
      <c r="A120" s="11" t="s">
        <v>270</v>
      </c>
      <c r="B120" s="11" t="s">
        <v>42</v>
      </c>
      <c r="C120" s="11" t="s">
        <v>28</v>
      </c>
      <c r="D120" s="11" t="s">
        <v>68</v>
      </c>
      <c r="E120" s="11" t="s">
        <v>63</v>
      </c>
      <c r="F120" s="11" t="s">
        <v>32</v>
      </c>
      <c r="G120" s="11" t="s">
        <v>64</v>
      </c>
      <c r="H120" s="11" t="s">
        <v>34</v>
      </c>
      <c r="I120" s="11" t="s">
        <v>28</v>
      </c>
      <c r="J120" s="19" t="s">
        <v>327</v>
      </c>
      <c r="K120" s="34">
        <v>18259941</v>
      </c>
      <c r="L120" s="34">
        <v>20834058</v>
      </c>
      <c r="M120" s="34">
        <v>0</v>
      </c>
      <c r="N120" s="34">
        <v>0</v>
      </c>
      <c r="O120" s="34">
        <v>20834058</v>
      </c>
      <c r="P120" s="34">
        <v>0</v>
      </c>
      <c r="Q120" s="34">
        <v>5481747</v>
      </c>
      <c r="R120" s="34">
        <v>0</v>
      </c>
      <c r="S120" s="34">
        <v>15352311</v>
      </c>
      <c r="T120" s="34">
        <v>15352311</v>
      </c>
      <c r="U120" s="34">
        <v>0</v>
      </c>
      <c r="V120" s="34">
        <v>0</v>
      </c>
      <c r="W120" s="34">
        <v>0</v>
      </c>
      <c r="X120" s="34">
        <v>0</v>
      </c>
      <c r="Y120" s="12">
        <f t="shared" si="4"/>
        <v>0.73688529618185761</v>
      </c>
      <c r="Z120" s="12">
        <f t="shared" si="5"/>
        <v>0.73688529618185761</v>
      </c>
      <c r="AA120" s="12">
        <f t="shared" si="6"/>
        <v>0.26311470381814239</v>
      </c>
      <c r="AB120" s="12">
        <f t="shared" si="7"/>
        <v>1</v>
      </c>
    </row>
    <row r="121" spans="1:28" s="17" customFormat="1" ht="43.5" outlineLevel="2" x14ac:dyDescent="0.35">
      <c r="A121" s="11" t="s">
        <v>270</v>
      </c>
      <c r="B121" s="11" t="s">
        <v>42</v>
      </c>
      <c r="C121" s="11" t="s">
        <v>28</v>
      </c>
      <c r="D121" s="11" t="s">
        <v>69</v>
      </c>
      <c r="E121" s="11" t="s">
        <v>63</v>
      </c>
      <c r="F121" s="11" t="s">
        <v>32</v>
      </c>
      <c r="G121" s="11" t="s">
        <v>64</v>
      </c>
      <c r="H121" s="11" t="s">
        <v>34</v>
      </c>
      <c r="I121" s="11" t="s">
        <v>28</v>
      </c>
      <c r="J121" s="19" t="s">
        <v>328</v>
      </c>
      <c r="K121" s="34">
        <v>44320439</v>
      </c>
      <c r="L121" s="34">
        <v>48354178.159999996</v>
      </c>
      <c r="M121" s="34">
        <v>0</v>
      </c>
      <c r="N121" s="34">
        <v>0</v>
      </c>
      <c r="O121" s="34">
        <v>48354178.159999996</v>
      </c>
      <c r="P121" s="34">
        <v>0</v>
      </c>
      <c r="Q121" s="34">
        <v>0</v>
      </c>
      <c r="R121" s="34">
        <v>0</v>
      </c>
      <c r="S121" s="34">
        <v>44320439</v>
      </c>
      <c r="T121" s="34">
        <v>44320439</v>
      </c>
      <c r="U121" s="34">
        <v>4033739.16</v>
      </c>
      <c r="V121" s="34">
        <v>4033739.16</v>
      </c>
      <c r="W121" s="34">
        <v>0</v>
      </c>
      <c r="X121" s="34">
        <v>4033739.1599999964</v>
      </c>
      <c r="Y121" s="12">
        <f t="shared" si="4"/>
        <v>0.91657930475722937</v>
      </c>
      <c r="Z121" s="12">
        <f t="shared" si="5"/>
        <v>0.91657930475722937</v>
      </c>
      <c r="AA121" s="12">
        <f t="shared" si="6"/>
        <v>0</v>
      </c>
      <c r="AB121" s="12">
        <f t="shared" si="7"/>
        <v>0.91657930475722937</v>
      </c>
    </row>
    <row r="122" spans="1:28" s="17" customFormat="1" outlineLevel="2" x14ac:dyDescent="0.35">
      <c r="A122" s="11" t="s">
        <v>272</v>
      </c>
      <c r="B122" s="11" t="s">
        <v>42</v>
      </c>
      <c r="C122" s="11" t="s">
        <v>28</v>
      </c>
      <c r="D122" s="11" t="s">
        <v>43</v>
      </c>
      <c r="E122" s="11" t="s">
        <v>31</v>
      </c>
      <c r="F122" s="11" t="s">
        <v>32</v>
      </c>
      <c r="G122" s="11" t="s">
        <v>44</v>
      </c>
      <c r="H122" s="11" t="s">
        <v>34</v>
      </c>
      <c r="I122" s="11" t="s">
        <v>28</v>
      </c>
      <c r="J122" s="19" t="s">
        <v>45</v>
      </c>
      <c r="K122" s="34">
        <v>10817751339</v>
      </c>
      <c r="L122" s="34">
        <v>11913217919</v>
      </c>
      <c r="M122" s="34">
        <v>0</v>
      </c>
      <c r="N122" s="34">
        <v>0</v>
      </c>
      <c r="O122" s="34">
        <v>11913217919</v>
      </c>
      <c r="P122" s="34">
        <v>0</v>
      </c>
      <c r="Q122" s="34">
        <v>0</v>
      </c>
      <c r="R122" s="34">
        <v>0</v>
      </c>
      <c r="S122" s="34">
        <v>9330221579.0900002</v>
      </c>
      <c r="T122" s="34">
        <v>9330221579.0900002</v>
      </c>
      <c r="U122" s="34">
        <v>2582996339.9099998</v>
      </c>
      <c r="V122" s="34">
        <v>2582996339.9099998</v>
      </c>
      <c r="W122" s="34">
        <v>0</v>
      </c>
      <c r="X122" s="34">
        <v>2582996339.9099998</v>
      </c>
      <c r="Y122" s="12">
        <f t="shared" si="4"/>
        <v>0.78318231417638517</v>
      </c>
      <c r="Z122" s="12">
        <f t="shared" si="5"/>
        <v>0.78318231417638517</v>
      </c>
      <c r="AA122" s="12">
        <f t="shared" si="6"/>
        <v>0</v>
      </c>
      <c r="AB122" s="12">
        <f t="shared" si="7"/>
        <v>0.78318231417638517</v>
      </c>
    </row>
    <row r="123" spans="1:28" s="17" customFormat="1" outlineLevel="2" x14ac:dyDescent="0.35">
      <c r="A123" s="11" t="s">
        <v>272</v>
      </c>
      <c r="B123" s="11" t="s">
        <v>42</v>
      </c>
      <c r="C123" s="11" t="s">
        <v>28</v>
      </c>
      <c r="D123" s="11" t="s">
        <v>46</v>
      </c>
      <c r="E123" s="11" t="s">
        <v>31</v>
      </c>
      <c r="F123" s="11" t="s">
        <v>32</v>
      </c>
      <c r="G123" s="11" t="s">
        <v>44</v>
      </c>
      <c r="H123" s="11" t="s">
        <v>34</v>
      </c>
      <c r="I123" s="11" t="s">
        <v>28</v>
      </c>
      <c r="J123" s="19" t="s">
        <v>47</v>
      </c>
      <c r="K123" s="34">
        <v>206741322</v>
      </c>
      <c r="L123" s="34">
        <v>472295422</v>
      </c>
      <c r="M123" s="34">
        <v>25000000</v>
      </c>
      <c r="N123" s="34">
        <v>0</v>
      </c>
      <c r="O123" s="34">
        <v>497295422</v>
      </c>
      <c r="P123" s="34">
        <v>0</v>
      </c>
      <c r="Q123" s="34">
        <v>0</v>
      </c>
      <c r="R123" s="34">
        <v>0</v>
      </c>
      <c r="S123" s="34">
        <v>336363740.88999999</v>
      </c>
      <c r="T123" s="34">
        <v>336363740.88999999</v>
      </c>
      <c r="U123" s="34">
        <v>135931681.11000001</v>
      </c>
      <c r="V123" s="34">
        <v>135931681.11000001</v>
      </c>
      <c r="W123" s="34">
        <v>0</v>
      </c>
      <c r="X123" s="34">
        <v>160931681.11000001</v>
      </c>
      <c r="Y123" s="12">
        <f t="shared" si="4"/>
        <v>0.71218928920721147</v>
      </c>
      <c r="Z123" s="12">
        <f t="shared" si="5"/>
        <v>0.67638616003587504</v>
      </c>
      <c r="AA123" s="12">
        <f t="shared" si="6"/>
        <v>0</v>
      </c>
      <c r="AB123" s="12">
        <f t="shared" si="7"/>
        <v>0.67638616003587504</v>
      </c>
    </row>
    <row r="124" spans="1:28" s="17" customFormat="1" outlineLevel="2" x14ac:dyDescent="0.35">
      <c r="A124" s="11" t="s">
        <v>272</v>
      </c>
      <c r="B124" s="11" t="s">
        <v>42</v>
      </c>
      <c r="C124" s="11" t="s">
        <v>28</v>
      </c>
      <c r="D124" s="11" t="s">
        <v>48</v>
      </c>
      <c r="E124" s="11" t="s">
        <v>31</v>
      </c>
      <c r="F124" s="11" t="s">
        <v>32</v>
      </c>
      <c r="G124" s="11" t="s">
        <v>44</v>
      </c>
      <c r="H124" s="11" t="s">
        <v>34</v>
      </c>
      <c r="I124" s="11" t="s">
        <v>28</v>
      </c>
      <c r="J124" s="19" t="s">
        <v>49</v>
      </c>
      <c r="K124" s="34">
        <v>44141418</v>
      </c>
      <c r="L124" s="34">
        <v>43293782</v>
      </c>
      <c r="M124" s="34">
        <v>0</v>
      </c>
      <c r="N124" s="34">
        <v>0</v>
      </c>
      <c r="O124" s="34">
        <v>43293782</v>
      </c>
      <c r="P124" s="34">
        <v>0</v>
      </c>
      <c r="Q124" s="34">
        <v>0</v>
      </c>
      <c r="R124" s="34">
        <v>0</v>
      </c>
      <c r="S124" s="34">
        <v>25836337.739999998</v>
      </c>
      <c r="T124" s="34">
        <v>25836337.739999998</v>
      </c>
      <c r="U124" s="34">
        <v>17457444.260000002</v>
      </c>
      <c r="V124" s="34">
        <v>17457444.260000002</v>
      </c>
      <c r="W124" s="34">
        <v>0</v>
      </c>
      <c r="X124" s="34">
        <v>17457444.260000002</v>
      </c>
      <c r="Y124" s="12">
        <f t="shared" si="4"/>
        <v>0.59676786241497681</v>
      </c>
      <c r="Z124" s="12">
        <f t="shared" si="5"/>
        <v>0.59676786241497681</v>
      </c>
      <c r="AA124" s="12">
        <f t="shared" si="6"/>
        <v>0</v>
      </c>
      <c r="AB124" s="12">
        <f t="shared" si="7"/>
        <v>0.59676786241497681</v>
      </c>
    </row>
    <row r="125" spans="1:28" s="17" customFormat="1" outlineLevel="2" x14ac:dyDescent="0.35">
      <c r="A125" s="11" t="s">
        <v>272</v>
      </c>
      <c r="B125" s="11" t="s">
        <v>42</v>
      </c>
      <c r="C125" s="11" t="s">
        <v>28</v>
      </c>
      <c r="D125" s="11" t="s">
        <v>52</v>
      </c>
      <c r="E125" s="11" t="s">
        <v>31</v>
      </c>
      <c r="F125" s="11" t="s">
        <v>32</v>
      </c>
      <c r="G125" s="11" t="s">
        <v>44</v>
      </c>
      <c r="H125" s="11" t="s">
        <v>34</v>
      </c>
      <c r="I125" s="11" t="s">
        <v>28</v>
      </c>
      <c r="J125" s="19" t="s">
        <v>53</v>
      </c>
      <c r="K125" s="34">
        <v>3685918851</v>
      </c>
      <c r="L125" s="34">
        <v>3597419978</v>
      </c>
      <c r="M125" s="34">
        <v>-10000000</v>
      </c>
      <c r="N125" s="34">
        <v>0</v>
      </c>
      <c r="O125" s="34">
        <v>3587419978</v>
      </c>
      <c r="P125" s="34">
        <v>0</v>
      </c>
      <c r="Q125" s="34">
        <v>0</v>
      </c>
      <c r="R125" s="34">
        <v>0</v>
      </c>
      <c r="S125" s="34">
        <v>2972597634.52</v>
      </c>
      <c r="T125" s="34">
        <v>2972597634.52</v>
      </c>
      <c r="U125" s="34">
        <v>614822343.48000002</v>
      </c>
      <c r="V125" s="34">
        <v>624822343.48000002</v>
      </c>
      <c r="W125" s="34">
        <v>0</v>
      </c>
      <c r="X125" s="34">
        <v>614822343.48000002</v>
      </c>
      <c r="Y125" s="12">
        <f t="shared" si="4"/>
        <v>0.82631376172337478</v>
      </c>
      <c r="Z125" s="12">
        <f t="shared" si="5"/>
        <v>0.82861712672326537</v>
      </c>
      <c r="AA125" s="12">
        <f t="shared" si="6"/>
        <v>0</v>
      </c>
      <c r="AB125" s="12">
        <f t="shared" si="7"/>
        <v>0.82861712672326537</v>
      </c>
    </row>
    <row r="126" spans="1:28" s="17" customFormat="1" outlineLevel="2" x14ac:dyDescent="0.35">
      <c r="A126" s="11" t="s">
        <v>272</v>
      </c>
      <c r="B126" s="11" t="s">
        <v>42</v>
      </c>
      <c r="C126" s="11" t="s">
        <v>28</v>
      </c>
      <c r="D126" s="11" t="s">
        <v>54</v>
      </c>
      <c r="E126" s="11" t="s">
        <v>31</v>
      </c>
      <c r="F126" s="11" t="s">
        <v>32</v>
      </c>
      <c r="G126" s="11" t="s">
        <v>44</v>
      </c>
      <c r="H126" s="11" t="s">
        <v>34</v>
      </c>
      <c r="I126" s="11" t="s">
        <v>28</v>
      </c>
      <c r="J126" s="19" t="s">
        <v>55</v>
      </c>
      <c r="K126" s="34">
        <v>4437686544</v>
      </c>
      <c r="L126" s="34">
        <v>4115322813</v>
      </c>
      <c r="M126" s="34">
        <v>-15000000</v>
      </c>
      <c r="N126" s="34">
        <v>0</v>
      </c>
      <c r="O126" s="34">
        <v>4100322813</v>
      </c>
      <c r="P126" s="34">
        <v>0</v>
      </c>
      <c r="Q126" s="34">
        <v>0</v>
      </c>
      <c r="R126" s="34">
        <v>0</v>
      </c>
      <c r="S126" s="34">
        <v>3416768150.8400002</v>
      </c>
      <c r="T126" s="34">
        <v>3416768150.8400002</v>
      </c>
      <c r="U126" s="34">
        <v>683554662.15999997</v>
      </c>
      <c r="V126" s="34">
        <v>698554662.15999997</v>
      </c>
      <c r="W126" s="34">
        <v>0</v>
      </c>
      <c r="X126" s="34">
        <v>683554662.15999985</v>
      </c>
      <c r="Y126" s="12">
        <f t="shared" si="4"/>
        <v>0.8302551965174354</v>
      </c>
      <c r="Z126" s="12">
        <f t="shared" si="5"/>
        <v>0.83329247638922432</v>
      </c>
      <c r="AA126" s="12">
        <f t="shared" si="6"/>
        <v>0</v>
      </c>
      <c r="AB126" s="12">
        <f t="shared" si="7"/>
        <v>0.83329247638922432</v>
      </c>
    </row>
    <row r="127" spans="1:28" s="17" customFormat="1" outlineLevel="2" x14ac:dyDescent="0.35">
      <c r="A127" s="11" t="s">
        <v>272</v>
      </c>
      <c r="B127" s="11" t="s">
        <v>42</v>
      </c>
      <c r="C127" s="11" t="s">
        <v>28</v>
      </c>
      <c r="D127" s="11" t="s">
        <v>56</v>
      </c>
      <c r="E127" s="11" t="s">
        <v>31</v>
      </c>
      <c r="F127" s="11" t="s">
        <v>32</v>
      </c>
      <c r="G127" s="11" t="s">
        <v>44</v>
      </c>
      <c r="H127" s="11" t="s">
        <v>34</v>
      </c>
      <c r="I127" s="11" t="s">
        <v>28</v>
      </c>
      <c r="J127" s="19" t="s">
        <v>57</v>
      </c>
      <c r="K127" s="34">
        <v>2007166709</v>
      </c>
      <c r="L127" s="34">
        <v>2119652178</v>
      </c>
      <c r="M127" s="34">
        <v>0</v>
      </c>
      <c r="N127" s="34">
        <v>0</v>
      </c>
      <c r="O127" s="34">
        <v>2119652178</v>
      </c>
      <c r="P127" s="34">
        <v>0</v>
      </c>
      <c r="Q127" s="34">
        <v>0</v>
      </c>
      <c r="R127" s="34">
        <v>0</v>
      </c>
      <c r="S127" s="34">
        <v>17378940.18</v>
      </c>
      <c r="T127" s="34">
        <v>17378940.18</v>
      </c>
      <c r="U127" s="34">
        <v>2102273237.8199999</v>
      </c>
      <c r="V127" s="34">
        <v>2102273237.8199999</v>
      </c>
      <c r="W127" s="34">
        <v>0</v>
      </c>
      <c r="X127" s="34">
        <v>2102273237.8199999</v>
      </c>
      <c r="Y127" s="12">
        <f t="shared" si="4"/>
        <v>8.1989584708175647E-3</v>
      </c>
      <c r="Z127" s="12">
        <f t="shared" si="5"/>
        <v>8.1989584708175647E-3</v>
      </c>
      <c r="AA127" s="12">
        <f t="shared" si="6"/>
        <v>0</v>
      </c>
      <c r="AB127" s="12">
        <f t="shared" si="7"/>
        <v>8.1989584708175647E-3</v>
      </c>
    </row>
    <row r="128" spans="1:28" s="17" customFormat="1" outlineLevel="2" x14ac:dyDescent="0.35">
      <c r="A128" s="11" t="s">
        <v>272</v>
      </c>
      <c r="B128" s="11" t="s">
        <v>42</v>
      </c>
      <c r="C128" s="11" t="s">
        <v>28</v>
      </c>
      <c r="D128" s="11" t="s">
        <v>58</v>
      </c>
      <c r="E128" s="11" t="s">
        <v>31</v>
      </c>
      <c r="F128" s="11" t="s">
        <v>32</v>
      </c>
      <c r="G128" s="11" t="s">
        <v>44</v>
      </c>
      <c r="H128" s="11" t="s">
        <v>34</v>
      </c>
      <c r="I128" s="11" t="s">
        <v>28</v>
      </c>
      <c r="J128" s="19" t="s">
        <v>59</v>
      </c>
      <c r="K128" s="34">
        <v>1786193799</v>
      </c>
      <c r="L128" s="34">
        <v>1788354033</v>
      </c>
      <c r="M128" s="34">
        <v>0</v>
      </c>
      <c r="N128" s="34">
        <v>0</v>
      </c>
      <c r="O128" s="34">
        <v>1788354033</v>
      </c>
      <c r="P128" s="34">
        <v>0</v>
      </c>
      <c r="Q128" s="34">
        <v>530104</v>
      </c>
      <c r="R128" s="34">
        <v>0</v>
      </c>
      <c r="S128" s="34">
        <v>1778958485.8</v>
      </c>
      <c r="T128" s="34">
        <v>1778958485.8</v>
      </c>
      <c r="U128" s="34">
        <v>8865443.1999999993</v>
      </c>
      <c r="V128" s="34">
        <v>8865443.1999999993</v>
      </c>
      <c r="W128" s="34">
        <v>0</v>
      </c>
      <c r="X128" s="34">
        <v>8865443.2000000477</v>
      </c>
      <c r="Y128" s="12">
        <f t="shared" si="4"/>
        <v>0.99474625995377497</v>
      </c>
      <c r="Z128" s="12">
        <f t="shared" si="5"/>
        <v>0.99474625995377497</v>
      </c>
      <c r="AA128" s="12">
        <f t="shared" si="6"/>
        <v>2.9642005454073308E-4</v>
      </c>
      <c r="AB128" s="12">
        <f t="shared" si="7"/>
        <v>0.99504268000831575</v>
      </c>
    </row>
    <row r="129" spans="1:28" s="17" customFormat="1" outlineLevel="2" x14ac:dyDescent="0.35">
      <c r="A129" s="11" t="s">
        <v>272</v>
      </c>
      <c r="B129" s="11" t="s">
        <v>42</v>
      </c>
      <c r="C129" s="11" t="s">
        <v>28</v>
      </c>
      <c r="D129" s="11" t="s">
        <v>60</v>
      </c>
      <c r="E129" s="11" t="s">
        <v>31</v>
      </c>
      <c r="F129" s="11" t="s">
        <v>32</v>
      </c>
      <c r="G129" s="11" t="s">
        <v>44</v>
      </c>
      <c r="H129" s="11" t="s">
        <v>34</v>
      </c>
      <c r="I129" s="11" t="s">
        <v>28</v>
      </c>
      <c r="J129" s="19" t="s">
        <v>61</v>
      </c>
      <c r="K129" s="34">
        <v>3197608220</v>
      </c>
      <c r="L129" s="34">
        <v>2833070133</v>
      </c>
      <c r="M129" s="34">
        <v>0</v>
      </c>
      <c r="N129" s="34">
        <v>0</v>
      </c>
      <c r="O129" s="34">
        <v>2833070133</v>
      </c>
      <c r="P129" s="34">
        <v>0</v>
      </c>
      <c r="Q129" s="34">
        <v>0</v>
      </c>
      <c r="R129" s="34">
        <v>0</v>
      </c>
      <c r="S129" s="34">
        <v>2306674656.8699999</v>
      </c>
      <c r="T129" s="34">
        <v>2306674656.8699999</v>
      </c>
      <c r="U129" s="34">
        <v>526395476.13</v>
      </c>
      <c r="V129" s="34">
        <v>526395476.13</v>
      </c>
      <c r="W129" s="34">
        <v>0</v>
      </c>
      <c r="X129" s="34">
        <v>526395476.13000011</v>
      </c>
      <c r="Y129" s="12">
        <f t="shared" si="4"/>
        <v>0.81419610125479369</v>
      </c>
      <c r="Z129" s="12">
        <f t="shared" si="5"/>
        <v>0.81419610125479369</v>
      </c>
      <c r="AA129" s="12">
        <f t="shared" si="6"/>
        <v>0</v>
      </c>
      <c r="AB129" s="12">
        <f t="shared" si="7"/>
        <v>0.81419610125479369</v>
      </c>
    </row>
    <row r="130" spans="1:28" s="17" customFormat="1" ht="87" outlineLevel="2" x14ac:dyDescent="0.35">
      <c r="A130" s="11" t="s">
        <v>272</v>
      </c>
      <c r="B130" s="11" t="s">
        <v>42</v>
      </c>
      <c r="C130" s="11" t="s">
        <v>28</v>
      </c>
      <c r="D130" s="11" t="s">
        <v>62</v>
      </c>
      <c r="E130" s="11" t="s">
        <v>63</v>
      </c>
      <c r="F130" s="11" t="s">
        <v>32</v>
      </c>
      <c r="G130" s="11" t="s">
        <v>64</v>
      </c>
      <c r="H130" s="11" t="s">
        <v>34</v>
      </c>
      <c r="I130" s="11" t="s">
        <v>28</v>
      </c>
      <c r="J130" s="19" t="s">
        <v>323</v>
      </c>
      <c r="K130" s="34">
        <v>2089334423</v>
      </c>
      <c r="L130" s="34">
        <v>2308783444</v>
      </c>
      <c r="M130" s="34">
        <v>0</v>
      </c>
      <c r="N130" s="34">
        <v>0</v>
      </c>
      <c r="O130" s="34">
        <v>2308783444</v>
      </c>
      <c r="P130" s="34">
        <v>0</v>
      </c>
      <c r="Q130" s="34">
        <v>454789285</v>
      </c>
      <c r="R130" s="34">
        <v>0</v>
      </c>
      <c r="S130" s="34">
        <v>1853994159</v>
      </c>
      <c r="T130" s="34">
        <v>1853994159</v>
      </c>
      <c r="U130" s="34">
        <v>0</v>
      </c>
      <c r="V130" s="34">
        <v>0</v>
      </c>
      <c r="W130" s="34">
        <v>0</v>
      </c>
      <c r="X130" s="34">
        <v>0</v>
      </c>
      <c r="Y130" s="12">
        <f t="shared" si="4"/>
        <v>0.80301778142861635</v>
      </c>
      <c r="Z130" s="12">
        <f t="shared" si="5"/>
        <v>0.80301778142861635</v>
      </c>
      <c r="AA130" s="12">
        <f t="shared" si="6"/>
        <v>0.1969822185713837</v>
      </c>
      <c r="AB130" s="12">
        <f t="shared" si="7"/>
        <v>1</v>
      </c>
    </row>
    <row r="131" spans="1:28" s="17" customFormat="1" ht="43.5" outlineLevel="2" x14ac:dyDescent="0.35">
      <c r="A131" s="11" t="s">
        <v>272</v>
      </c>
      <c r="B131" s="11" t="s">
        <v>42</v>
      </c>
      <c r="C131" s="11" t="s">
        <v>28</v>
      </c>
      <c r="D131" s="11" t="s">
        <v>65</v>
      </c>
      <c r="E131" s="11" t="s">
        <v>63</v>
      </c>
      <c r="F131" s="11" t="s">
        <v>32</v>
      </c>
      <c r="G131" s="11" t="s">
        <v>64</v>
      </c>
      <c r="H131" s="11" t="s">
        <v>34</v>
      </c>
      <c r="I131" s="11" t="s">
        <v>28</v>
      </c>
      <c r="J131" s="19" t="s">
        <v>324</v>
      </c>
      <c r="K131" s="34">
        <v>112936996</v>
      </c>
      <c r="L131" s="34">
        <v>127710923</v>
      </c>
      <c r="M131" s="34">
        <v>0</v>
      </c>
      <c r="N131" s="34">
        <v>0</v>
      </c>
      <c r="O131" s="34">
        <v>127710923</v>
      </c>
      <c r="P131" s="34">
        <v>0</v>
      </c>
      <c r="Q131" s="34">
        <v>27485930</v>
      </c>
      <c r="R131" s="34">
        <v>0</v>
      </c>
      <c r="S131" s="34">
        <v>100224993</v>
      </c>
      <c r="T131" s="34">
        <v>100224993</v>
      </c>
      <c r="U131" s="34">
        <v>0</v>
      </c>
      <c r="V131" s="34">
        <v>0</v>
      </c>
      <c r="W131" s="34">
        <v>0</v>
      </c>
      <c r="X131" s="34">
        <v>0</v>
      </c>
      <c r="Y131" s="12">
        <f t="shared" si="4"/>
        <v>0.78478011626303879</v>
      </c>
      <c r="Z131" s="12">
        <f t="shared" si="5"/>
        <v>0.78478011626303879</v>
      </c>
      <c r="AA131" s="12">
        <f t="shared" si="6"/>
        <v>0.21521988373696116</v>
      </c>
      <c r="AB131" s="12">
        <f t="shared" si="7"/>
        <v>1</v>
      </c>
    </row>
    <row r="132" spans="1:28" s="17" customFormat="1" ht="87" outlineLevel="2" x14ac:dyDescent="0.35">
      <c r="A132" s="11" t="s">
        <v>272</v>
      </c>
      <c r="B132" s="11" t="s">
        <v>42</v>
      </c>
      <c r="C132" s="11" t="s">
        <v>28</v>
      </c>
      <c r="D132" s="11" t="s">
        <v>66</v>
      </c>
      <c r="E132" s="11" t="s">
        <v>63</v>
      </c>
      <c r="F132" s="11" t="s">
        <v>32</v>
      </c>
      <c r="G132" s="11" t="s">
        <v>64</v>
      </c>
      <c r="H132" s="11" t="s">
        <v>34</v>
      </c>
      <c r="I132" s="11" t="s">
        <v>28</v>
      </c>
      <c r="J132" s="19" t="s">
        <v>325</v>
      </c>
      <c r="K132" s="34">
        <v>236348215</v>
      </c>
      <c r="L132" s="34">
        <v>194168388</v>
      </c>
      <c r="M132" s="34">
        <v>0</v>
      </c>
      <c r="N132" s="34">
        <v>0</v>
      </c>
      <c r="O132" s="34">
        <v>194168388</v>
      </c>
      <c r="P132" s="34">
        <v>0</v>
      </c>
      <c r="Q132" s="34">
        <v>47490497</v>
      </c>
      <c r="R132" s="34">
        <v>0</v>
      </c>
      <c r="S132" s="34">
        <v>146677891</v>
      </c>
      <c r="T132" s="34">
        <v>146677891</v>
      </c>
      <c r="U132" s="34">
        <v>0</v>
      </c>
      <c r="V132" s="34">
        <v>0</v>
      </c>
      <c r="W132" s="34">
        <v>0</v>
      </c>
      <c r="X132" s="34">
        <v>0</v>
      </c>
      <c r="Y132" s="12">
        <f t="shared" si="4"/>
        <v>0.75541591765184768</v>
      </c>
      <c r="Z132" s="12">
        <f t="shared" si="5"/>
        <v>0.75541591765184768</v>
      </c>
      <c r="AA132" s="12">
        <f t="shared" si="6"/>
        <v>0.24458408234815238</v>
      </c>
      <c r="AB132" s="12">
        <f t="shared" si="7"/>
        <v>1</v>
      </c>
    </row>
    <row r="133" spans="1:28" s="17" customFormat="1" ht="58" outlineLevel="2" x14ac:dyDescent="0.35">
      <c r="A133" s="11" t="s">
        <v>272</v>
      </c>
      <c r="B133" s="11" t="s">
        <v>42</v>
      </c>
      <c r="C133" s="11" t="s">
        <v>28</v>
      </c>
      <c r="D133" s="11" t="s">
        <v>67</v>
      </c>
      <c r="E133" s="11" t="s">
        <v>63</v>
      </c>
      <c r="F133" s="11" t="s">
        <v>32</v>
      </c>
      <c r="G133" s="11" t="s">
        <v>64</v>
      </c>
      <c r="H133" s="11" t="s">
        <v>34</v>
      </c>
      <c r="I133" s="11" t="s">
        <v>28</v>
      </c>
      <c r="J133" s="19" t="s">
        <v>326</v>
      </c>
      <c r="K133" s="34">
        <v>677621977</v>
      </c>
      <c r="L133" s="34">
        <v>749765529</v>
      </c>
      <c r="M133" s="34">
        <v>0</v>
      </c>
      <c r="N133" s="34">
        <v>0</v>
      </c>
      <c r="O133" s="34">
        <v>749765529</v>
      </c>
      <c r="P133" s="34">
        <v>0</v>
      </c>
      <c r="Q133" s="34">
        <v>148703521</v>
      </c>
      <c r="R133" s="34">
        <v>0</v>
      </c>
      <c r="S133" s="34">
        <v>601062008</v>
      </c>
      <c r="T133" s="34">
        <v>601062008</v>
      </c>
      <c r="U133" s="34">
        <v>0</v>
      </c>
      <c r="V133" s="34">
        <v>0</v>
      </c>
      <c r="W133" s="34">
        <v>0</v>
      </c>
      <c r="X133" s="34">
        <v>0</v>
      </c>
      <c r="Y133" s="12">
        <f t="shared" si="4"/>
        <v>0.80166663410315309</v>
      </c>
      <c r="Z133" s="12">
        <f t="shared" si="5"/>
        <v>0.80166663410315309</v>
      </c>
      <c r="AA133" s="12">
        <f t="shared" si="6"/>
        <v>0.19833336589684694</v>
      </c>
      <c r="AB133" s="12">
        <f t="shared" si="7"/>
        <v>1</v>
      </c>
    </row>
    <row r="134" spans="1:28" s="17" customFormat="1" ht="58" outlineLevel="2" x14ac:dyDescent="0.35">
      <c r="A134" s="11" t="s">
        <v>272</v>
      </c>
      <c r="B134" s="11" t="s">
        <v>42</v>
      </c>
      <c r="C134" s="11" t="s">
        <v>28</v>
      </c>
      <c r="D134" s="11" t="s">
        <v>68</v>
      </c>
      <c r="E134" s="11" t="s">
        <v>63</v>
      </c>
      <c r="F134" s="11" t="s">
        <v>32</v>
      </c>
      <c r="G134" s="11" t="s">
        <v>64</v>
      </c>
      <c r="H134" s="11" t="s">
        <v>34</v>
      </c>
      <c r="I134" s="11" t="s">
        <v>28</v>
      </c>
      <c r="J134" s="19" t="s">
        <v>327</v>
      </c>
      <c r="K134" s="34">
        <v>338810989</v>
      </c>
      <c r="L134" s="34">
        <v>376632764</v>
      </c>
      <c r="M134" s="34">
        <v>0</v>
      </c>
      <c r="N134" s="34">
        <v>0</v>
      </c>
      <c r="O134" s="34">
        <v>376632764</v>
      </c>
      <c r="P134" s="34">
        <v>0</v>
      </c>
      <c r="Q134" s="34">
        <v>75910236</v>
      </c>
      <c r="R134" s="34">
        <v>0</v>
      </c>
      <c r="S134" s="34">
        <v>300722528</v>
      </c>
      <c r="T134" s="34">
        <v>300722528</v>
      </c>
      <c r="U134" s="34">
        <v>0</v>
      </c>
      <c r="V134" s="34">
        <v>0</v>
      </c>
      <c r="W134" s="34">
        <v>0</v>
      </c>
      <c r="X134" s="34">
        <v>0</v>
      </c>
      <c r="Y134" s="12">
        <f t="shared" si="4"/>
        <v>0.79845025909641787</v>
      </c>
      <c r="Z134" s="12">
        <f t="shared" si="5"/>
        <v>0.79845025909641787</v>
      </c>
      <c r="AA134" s="12">
        <f t="shared" si="6"/>
        <v>0.20154974090358213</v>
      </c>
      <c r="AB134" s="12">
        <f t="shared" si="7"/>
        <v>1</v>
      </c>
    </row>
    <row r="135" spans="1:28" s="17" customFormat="1" ht="43.5" outlineLevel="2" x14ac:dyDescent="0.35">
      <c r="A135" s="11" t="s">
        <v>272</v>
      </c>
      <c r="B135" s="11" t="s">
        <v>42</v>
      </c>
      <c r="C135" s="11" t="s">
        <v>28</v>
      </c>
      <c r="D135" s="11" t="s">
        <v>69</v>
      </c>
      <c r="E135" s="11" t="s">
        <v>63</v>
      </c>
      <c r="F135" s="11" t="s">
        <v>32</v>
      </c>
      <c r="G135" s="11" t="s">
        <v>64</v>
      </c>
      <c r="H135" s="11" t="s">
        <v>34</v>
      </c>
      <c r="I135" s="11" t="s">
        <v>28</v>
      </c>
      <c r="J135" s="19" t="s">
        <v>328</v>
      </c>
      <c r="K135" s="34">
        <v>1053485875</v>
      </c>
      <c r="L135" s="34">
        <v>1143816176.6199999</v>
      </c>
      <c r="M135" s="34">
        <v>0</v>
      </c>
      <c r="N135" s="34">
        <v>0</v>
      </c>
      <c r="O135" s="34">
        <v>1143816176.6199999</v>
      </c>
      <c r="P135" s="34">
        <v>0</v>
      </c>
      <c r="Q135" s="34">
        <v>46136550.359999999</v>
      </c>
      <c r="R135" s="34">
        <v>0</v>
      </c>
      <c r="S135" s="34">
        <v>1006021442.64</v>
      </c>
      <c r="T135" s="34">
        <v>1006021442.64</v>
      </c>
      <c r="U135" s="34">
        <v>91658183.620000005</v>
      </c>
      <c r="V135" s="34">
        <v>91658183.620000005</v>
      </c>
      <c r="W135" s="34">
        <v>0</v>
      </c>
      <c r="X135" s="34">
        <v>91658183.6199999</v>
      </c>
      <c r="Y135" s="12">
        <f t="shared" si="4"/>
        <v>0.87953070012771972</v>
      </c>
      <c r="Z135" s="12">
        <f t="shared" si="5"/>
        <v>0.87953070012771972</v>
      </c>
      <c r="AA135" s="12">
        <f t="shared" si="6"/>
        <v>4.0335633734726893E-2</v>
      </c>
      <c r="AB135" s="12">
        <f t="shared" si="7"/>
        <v>0.91986633386244665</v>
      </c>
    </row>
    <row r="136" spans="1:28" s="17" customFormat="1" outlineLevel="2" x14ac:dyDescent="0.35">
      <c r="A136" s="11" t="s">
        <v>280</v>
      </c>
      <c r="B136" s="11" t="s">
        <v>42</v>
      </c>
      <c r="C136" s="11" t="s">
        <v>28</v>
      </c>
      <c r="D136" s="11" t="s">
        <v>43</v>
      </c>
      <c r="E136" s="11" t="s">
        <v>31</v>
      </c>
      <c r="F136" s="11" t="s">
        <v>32</v>
      </c>
      <c r="G136" s="11" t="s">
        <v>44</v>
      </c>
      <c r="H136" s="11" t="s">
        <v>281</v>
      </c>
      <c r="I136" s="11" t="s">
        <v>28</v>
      </c>
      <c r="J136" s="19" t="s">
        <v>45</v>
      </c>
      <c r="K136" s="34">
        <v>481993990</v>
      </c>
      <c r="L136" s="34">
        <v>508357107</v>
      </c>
      <c r="M136" s="34">
        <v>0</v>
      </c>
      <c r="N136" s="34">
        <v>0</v>
      </c>
      <c r="O136" s="34">
        <v>508357107</v>
      </c>
      <c r="P136" s="34">
        <v>0</v>
      </c>
      <c r="Q136" s="34">
        <v>0</v>
      </c>
      <c r="R136" s="34">
        <v>0</v>
      </c>
      <c r="S136" s="34">
        <v>382732839.91000003</v>
      </c>
      <c r="T136" s="34">
        <v>382732839.91000003</v>
      </c>
      <c r="U136" s="34">
        <v>125624267.09</v>
      </c>
      <c r="V136" s="34">
        <v>125624267.09</v>
      </c>
      <c r="W136" s="34">
        <v>0</v>
      </c>
      <c r="X136" s="34">
        <v>125624267.08999997</v>
      </c>
      <c r="Y136" s="12">
        <f t="shared" si="4"/>
        <v>0.75288185143834341</v>
      </c>
      <c r="Z136" s="12">
        <f t="shared" si="5"/>
        <v>0.75288185143834341</v>
      </c>
      <c r="AA136" s="12">
        <f t="shared" si="6"/>
        <v>0</v>
      </c>
      <c r="AB136" s="12">
        <f t="shared" si="7"/>
        <v>0.75288185143834341</v>
      </c>
    </row>
    <row r="137" spans="1:28" s="17" customFormat="1" outlineLevel="2" x14ac:dyDescent="0.35">
      <c r="A137" s="11" t="s">
        <v>280</v>
      </c>
      <c r="B137" s="11" t="s">
        <v>42</v>
      </c>
      <c r="C137" s="11" t="s">
        <v>28</v>
      </c>
      <c r="D137" s="11" t="s">
        <v>46</v>
      </c>
      <c r="E137" s="11" t="s">
        <v>31</v>
      </c>
      <c r="F137" s="11" t="s">
        <v>32</v>
      </c>
      <c r="G137" s="11" t="s">
        <v>44</v>
      </c>
      <c r="H137" s="11" t="s">
        <v>281</v>
      </c>
      <c r="I137" s="11" t="s">
        <v>28</v>
      </c>
      <c r="J137" s="19" t="s">
        <v>47</v>
      </c>
      <c r="K137" s="34">
        <v>3960000</v>
      </c>
      <c r="L137" s="34">
        <v>4070000</v>
      </c>
      <c r="M137" s="34">
        <v>0</v>
      </c>
      <c r="N137" s="34">
        <v>0</v>
      </c>
      <c r="O137" s="34">
        <v>4070000</v>
      </c>
      <c r="P137" s="34">
        <v>0</v>
      </c>
      <c r="Q137" s="34">
        <v>0</v>
      </c>
      <c r="R137" s="34">
        <v>0</v>
      </c>
      <c r="S137" s="34">
        <v>3385000</v>
      </c>
      <c r="T137" s="34">
        <v>3385000</v>
      </c>
      <c r="U137" s="34">
        <v>685000</v>
      </c>
      <c r="V137" s="34">
        <v>685000</v>
      </c>
      <c r="W137" s="34">
        <v>0</v>
      </c>
      <c r="X137" s="34">
        <v>685000</v>
      </c>
      <c r="Y137" s="12">
        <f t="shared" si="4"/>
        <v>0.83169533169533172</v>
      </c>
      <c r="Z137" s="12">
        <f t="shared" si="5"/>
        <v>0.83169533169533172</v>
      </c>
      <c r="AA137" s="12">
        <f t="shared" si="6"/>
        <v>0</v>
      </c>
      <c r="AB137" s="12">
        <f t="shared" si="7"/>
        <v>0.83169533169533172</v>
      </c>
    </row>
    <row r="138" spans="1:28" s="17" customFormat="1" outlineLevel="2" x14ac:dyDescent="0.35">
      <c r="A138" s="11" t="s">
        <v>280</v>
      </c>
      <c r="B138" s="11" t="s">
        <v>42</v>
      </c>
      <c r="C138" s="11" t="s">
        <v>28</v>
      </c>
      <c r="D138" s="11" t="s">
        <v>48</v>
      </c>
      <c r="E138" s="11" t="s">
        <v>31</v>
      </c>
      <c r="F138" s="11" t="s">
        <v>32</v>
      </c>
      <c r="G138" s="11" t="s">
        <v>44</v>
      </c>
      <c r="H138" s="11" t="s">
        <v>281</v>
      </c>
      <c r="I138" s="11" t="s">
        <v>28</v>
      </c>
      <c r="J138" s="19" t="s">
        <v>49</v>
      </c>
      <c r="K138" s="34">
        <v>14524337</v>
      </c>
      <c r="L138" s="34">
        <v>13458350</v>
      </c>
      <c r="M138" s="34">
        <v>0</v>
      </c>
      <c r="N138" s="34">
        <v>0</v>
      </c>
      <c r="O138" s="34">
        <v>13458350</v>
      </c>
      <c r="P138" s="34">
        <v>0</v>
      </c>
      <c r="Q138" s="34">
        <v>0</v>
      </c>
      <c r="R138" s="34">
        <v>0</v>
      </c>
      <c r="S138" s="34">
        <v>8286353.8300000001</v>
      </c>
      <c r="T138" s="34">
        <v>8286353.8300000001</v>
      </c>
      <c r="U138" s="34">
        <v>5171996.17</v>
      </c>
      <c r="V138" s="34">
        <v>5171996.17</v>
      </c>
      <c r="W138" s="34">
        <v>0</v>
      </c>
      <c r="X138" s="34">
        <v>5171996.17</v>
      </c>
      <c r="Y138" s="12">
        <f t="shared" si="4"/>
        <v>0.61570354686867257</v>
      </c>
      <c r="Z138" s="12">
        <f t="shared" si="5"/>
        <v>0.61570354686867257</v>
      </c>
      <c r="AA138" s="12">
        <f t="shared" si="6"/>
        <v>0</v>
      </c>
      <c r="AB138" s="12">
        <f t="shared" si="7"/>
        <v>0.61570354686867257</v>
      </c>
    </row>
    <row r="139" spans="1:28" s="17" customFormat="1" outlineLevel="2" x14ac:dyDescent="0.35">
      <c r="A139" s="11" t="s">
        <v>280</v>
      </c>
      <c r="B139" s="11" t="s">
        <v>42</v>
      </c>
      <c r="C139" s="11" t="s">
        <v>28</v>
      </c>
      <c r="D139" s="11" t="s">
        <v>52</v>
      </c>
      <c r="E139" s="11" t="s">
        <v>31</v>
      </c>
      <c r="F139" s="11" t="s">
        <v>32</v>
      </c>
      <c r="G139" s="11" t="s">
        <v>44</v>
      </c>
      <c r="H139" s="11" t="s">
        <v>281</v>
      </c>
      <c r="I139" s="11" t="s">
        <v>28</v>
      </c>
      <c r="J139" s="19" t="s">
        <v>53</v>
      </c>
      <c r="K139" s="34">
        <v>137628918</v>
      </c>
      <c r="L139" s="34">
        <v>164480528</v>
      </c>
      <c r="M139" s="34">
        <v>0</v>
      </c>
      <c r="N139" s="34">
        <v>0</v>
      </c>
      <c r="O139" s="34">
        <v>164480528</v>
      </c>
      <c r="P139" s="34">
        <v>0</v>
      </c>
      <c r="Q139" s="34">
        <v>0</v>
      </c>
      <c r="R139" s="34">
        <v>0</v>
      </c>
      <c r="S139" s="34">
        <v>127983097.89</v>
      </c>
      <c r="T139" s="34">
        <v>127983097.89</v>
      </c>
      <c r="U139" s="34">
        <v>36497430.109999999</v>
      </c>
      <c r="V139" s="34">
        <v>36497430.109999999</v>
      </c>
      <c r="W139" s="34">
        <v>0</v>
      </c>
      <c r="X139" s="34">
        <v>36497430.109999999</v>
      </c>
      <c r="Y139" s="12">
        <f t="shared" ref="Y139:Y202" si="8">+IF(L139=0,0,S139/L139)</f>
        <v>0.77810485804131169</v>
      </c>
      <c r="Z139" s="12">
        <f t="shared" ref="Z139:Z202" si="9">+IF(O139=0,0,S139/O139)</f>
        <v>0.77810485804131169</v>
      </c>
      <c r="AA139" s="12">
        <f t="shared" ref="AA139:AA202" si="10">(IF(O139=0,0,(P139+Q139+R139)/O139))</f>
        <v>0</v>
      </c>
      <c r="AB139" s="12">
        <f t="shared" ref="AB139:AB202" si="11">+Z139+AA139</f>
        <v>0.77810485804131169</v>
      </c>
    </row>
    <row r="140" spans="1:28" s="17" customFormat="1" outlineLevel="2" x14ac:dyDescent="0.35">
      <c r="A140" s="11" t="s">
        <v>280</v>
      </c>
      <c r="B140" s="11" t="s">
        <v>42</v>
      </c>
      <c r="C140" s="11" t="s">
        <v>28</v>
      </c>
      <c r="D140" s="11" t="s">
        <v>54</v>
      </c>
      <c r="E140" s="11" t="s">
        <v>31</v>
      </c>
      <c r="F140" s="11" t="s">
        <v>32</v>
      </c>
      <c r="G140" s="11" t="s">
        <v>44</v>
      </c>
      <c r="H140" s="11" t="s">
        <v>281</v>
      </c>
      <c r="I140" s="11" t="s">
        <v>28</v>
      </c>
      <c r="J140" s="19" t="s">
        <v>55</v>
      </c>
      <c r="K140" s="34">
        <v>228150589</v>
      </c>
      <c r="L140" s="34">
        <v>217937632</v>
      </c>
      <c r="M140" s="34">
        <v>0</v>
      </c>
      <c r="N140" s="34">
        <v>0</v>
      </c>
      <c r="O140" s="34">
        <v>217937632</v>
      </c>
      <c r="P140" s="34">
        <v>0</v>
      </c>
      <c r="Q140" s="34">
        <v>0</v>
      </c>
      <c r="R140" s="34">
        <v>0</v>
      </c>
      <c r="S140" s="34">
        <v>169279885.13</v>
      </c>
      <c r="T140" s="34">
        <v>169279885.13</v>
      </c>
      <c r="U140" s="34">
        <v>48657746.869999997</v>
      </c>
      <c r="V140" s="34">
        <v>48657746.869999997</v>
      </c>
      <c r="W140" s="34">
        <v>0</v>
      </c>
      <c r="X140" s="34">
        <v>48657746.870000005</v>
      </c>
      <c r="Y140" s="12">
        <f t="shared" si="8"/>
        <v>0.77673545214072981</v>
      </c>
      <c r="Z140" s="12">
        <f t="shared" si="9"/>
        <v>0.77673545214072981</v>
      </c>
      <c r="AA140" s="12">
        <f t="shared" si="10"/>
        <v>0</v>
      </c>
      <c r="AB140" s="12">
        <f t="shared" si="11"/>
        <v>0.77673545214072981</v>
      </c>
    </row>
    <row r="141" spans="1:28" s="17" customFormat="1" outlineLevel="2" x14ac:dyDescent="0.35">
      <c r="A141" s="11" t="s">
        <v>280</v>
      </c>
      <c r="B141" s="11" t="s">
        <v>42</v>
      </c>
      <c r="C141" s="11" t="s">
        <v>28</v>
      </c>
      <c r="D141" s="11" t="s">
        <v>56</v>
      </c>
      <c r="E141" s="11" t="s">
        <v>31</v>
      </c>
      <c r="F141" s="11" t="s">
        <v>32</v>
      </c>
      <c r="G141" s="11" t="s">
        <v>44</v>
      </c>
      <c r="H141" s="11" t="s">
        <v>281</v>
      </c>
      <c r="I141" s="11" t="s">
        <v>28</v>
      </c>
      <c r="J141" s="19" t="s">
        <v>57</v>
      </c>
      <c r="K141" s="34">
        <v>106120219</v>
      </c>
      <c r="L141" s="34">
        <v>89558561</v>
      </c>
      <c r="M141" s="34">
        <v>0</v>
      </c>
      <c r="N141" s="34">
        <v>0</v>
      </c>
      <c r="O141" s="34">
        <v>89558561</v>
      </c>
      <c r="P141" s="34">
        <v>0</v>
      </c>
      <c r="Q141" s="34">
        <v>0</v>
      </c>
      <c r="R141" s="34">
        <v>0</v>
      </c>
      <c r="S141" s="34">
        <v>100599.1</v>
      </c>
      <c r="T141" s="34">
        <v>100599.1</v>
      </c>
      <c r="U141" s="34">
        <v>89457961.900000006</v>
      </c>
      <c r="V141" s="34">
        <v>89457961.900000006</v>
      </c>
      <c r="W141" s="34">
        <v>0</v>
      </c>
      <c r="X141" s="34">
        <v>89457961.900000006</v>
      </c>
      <c r="Y141" s="12">
        <f t="shared" si="8"/>
        <v>1.1232773157219442E-3</v>
      </c>
      <c r="Z141" s="12">
        <f t="shared" si="9"/>
        <v>1.1232773157219442E-3</v>
      </c>
      <c r="AA141" s="12">
        <f t="shared" si="10"/>
        <v>0</v>
      </c>
      <c r="AB141" s="12">
        <f t="shared" si="11"/>
        <v>1.1232773157219442E-3</v>
      </c>
    </row>
    <row r="142" spans="1:28" s="17" customFormat="1" outlineLevel="2" x14ac:dyDescent="0.35">
      <c r="A142" s="11" t="s">
        <v>280</v>
      </c>
      <c r="B142" s="11" t="s">
        <v>42</v>
      </c>
      <c r="C142" s="11" t="s">
        <v>28</v>
      </c>
      <c r="D142" s="11" t="s">
        <v>58</v>
      </c>
      <c r="E142" s="11" t="s">
        <v>31</v>
      </c>
      <c r="F142" s="11" t="s">
        <v>32</v>
      </c>
      <c r="G142" s="11" t="s">
        <v>44</v>
      </c>
      <c r="H142" s="11" t="s">
        <v>281</v>
      </c>
      <c r="I142" s="11" t="s">
        <v>28</v>
      </c>
      <c r="J142" s="19" t="s">
        <v>59</v>
      </c>
      <c r="K142" s="34">
        <v>94363976</v>
      </c>
      <c r="L142" s="34">
        <v>73616517</v>
      </c>
      <c r="M142" s="34">
        <v>0</v>
      </c>
      <c r="N142" s="34">
        <v>0</v>
      </c>
      <c r="O142" s="34">
        <v>73616517</v>
      </c>
      <c r="P142" s="34">
        <v>0</v>
      </c>
      <c r="Q142" s="34">
        <v>0</v>
      </c>
      <c r="R142" s="34">
        <v>0</v>
      </c>
      <c r="S142" s="34">
        <v>71458836.180000007</v>
      </c>
      <c r="T142" s="34">
        <v>71458836.180000007</v>
      </c>
      <c r="U142" s="34">
        <v>2157680.8199999998</v>
      </c>
      <c r="V142" s="34">
        <v>2157680.8199999998</v>
      </c>
      <c r="W142" s="34">
        <v>0</v>
      </c>
      <c r="X142" s="34">
        <v>2157680.8199999928</v>
      </c>
      <c r="Y142" s="12">
        <f t="shared" si="8"/>
        <v>0.97069026207800635</v>
      </c>
      <c r="Z142" s="12">
        <f t="shared" si="9"/>
        <v>0.97069026207800635</v>
      </c>
      <c r="AA142" s="12">
        <f t="shared" si="10"/>
        <v>0</v>
      </c>
      <c r="AB142" s="12">
        <f t="shared" si="11"/>
        <v>0.97069026207800635</v>
      </c>
    </row>
    <row r="143" spans="1:28" s="17" customFormat="1" outlineLevel="2" x14ac:dyDescent="0.35">
      <c r="A143" s="11" t="s">
        <v>280</v>
      </c>
      <c r="B143" s="11" t="s">
        <v>42</v>
      </c>
      <c r="C143" s="11" t="s">
        <v>28</v>
      </c>
      <c r="D143" s="11" t="s">
        <v>60</v>
      </c>
      <c r="E143" s="11" t="s">
        <v>31</v>
      </c>
      <c r="F143" s="11" t="s">
        <v>32</v>
      </c>
      <c r="G143" s="11" t="s">
        <v>44</v>
      </c>
      <c r="H143" s="11" t="s">
        <v>281</v>
      </c>
      <c r="I143" s="11" t="s">
        <v>28</v>
      </c>
      <c r="J143" s="19" t="s">
        <v>61</v>
      </c>
      <c r="K143" s="34">
        <v>329537044</v>
      </c>
      <c r="L143" s="34">
        <v>91315543</v>
      </c>
      <c r="M143" s="34">
        <v>0</v>
      </c>
      <c r="N143" s="34">
        <v>0</v>
      </c>
      <c r="O143" s="34">
        <v>91315543</v>
      </c>
      <c r="P143" s="34">
        <v>0</v>
      </c>
      <c r="Q143" s="34">
        <v>0</v>
      </c>
      <c r="R143" s="34">
        <v>0</v>
      </c>
      <c r="S143" s="34">
        <v>36497165.350000001</v>
      </c>
      <c r="T143" s="34">
        <v>36497165.350000001</v>
      </c>
      <c r="U143" s="34">
        <v>54818377.649999999</v>
      </c>
      <c r="V143" s="34">
        <v>54818377.649999999</v>
      </c>
      <c r="W143" s="34">
        <v>0</v>
      </c>
      <c r="X143" s="34">
        <v>54818377.649999999</v>
      </c>
      <c r="Y143" s="12">
        <f t="shared" si="8"/>
        <v>0.39968185208075696</v>
      </c>
      <c r="Z143" s="12">
        <f t="shared" si="9"/>
        <v>0.39968185208075696</v>
      </c>
      <c r="AA143" s="12">
        <f t="shared" si="10"/>
        <v>0</v>
      </c>
      <c r="AB143" s="12">
        <f t="shared" si="11"/>
        <v>0.39968185208075696</v>
      </c>
    </row>
    <row r="144" spans="1:28" s="17" customFormat="1" ht="87" outlineLevel="2" x14ac:dyDescent="0.35">
      <c r="A144" s="11" t="s">
        <v>280</v>
      </c>
      <c r="B144" s="11" t="s">
        <v>42</v>
      </c>
      <c r="C144" s="11" t="s">
        <v>28</v>
      </c>
      <c r="D144" s="11" t="s">
        <v>62</v>
      </c>
      <c r="E144" s="11" t="s">
        <v>63</v>
      </c>
      <c r="F144" s="11" t="s">
        <v>32</v>
      </c>
      <c r="G144" s="11" t="s">
        <v>64</v>
      </c>
      <c r="H144" s="11" t="s">
        <v>281</v>
      </c>
      <c r="I144" s="11" t="s">
        <v>28</v>
      </c>
      <c r="J144" s="19" t="s">
        <v>323</v>
      </c>
      <c r="K144" s="34">
        <v>110571079</v>
      </c>
      <c r="L144" s="34">
        <v>108275763</v>
      </c>
      <c r="M144" s="34">
        <v>0</v>
      </c>
      <c r="N144" s="34">
        <v>0</v>
      </c>
      <c r="O144" s="34">
        <v>108275763</v>
      </c>
      <c r="P144" s="34">
        <v>0</v>
      </c>
      <c r="Q144" s="34">
        <v>34555338</v>
      </c>
      <c r="R144" s="34">
        <v>0</v>
      </c>
      <c r="S144" s="34">
        <v>73720425</v>
      </c>
      <c r="T144" s="34">
        <v>73720425</v>
      </c>
      <c r="U144" s="34">
        <v>0</v>
      </c>
      <c r="V144" s="34">
        <v>0</v>
      </c>
      <c r="W144" s="34">
        <v>0</v>
      </c>
      <c r="X144" s="34">
        <v>0</v>
      </c>
      <c r="Y144" s="12">
        <f t="shared" si="8"/>
        <v>0.68085805130738264</v>
      </c>
      <c r="Z144" s="12">
        <f t="shared" si="9"/>
        <v>0.68085805130738264</v>
      </c>
      <c r="AA144" s="12">
        <f t="shared" si="10"/>
        <v>0.31914194869261736</v>
      </c>
      <c r="AB144" s="12">
        <f t="shared" si="11"/>
        <v>1</v>
      </c>
    </row>
    <row r="145" spans="1:28" s="17" customFormat="1" ht="43.5" outlineLevel="2" x14ac:dyDescent="0.35">
      <c r="A145" s="11" t="s">
        <v>280</v>
      </c>
      <c r="B145" s="11" t="s">
        <v>42</v>
      </c>
      <c r="C145" s="11" t="s">
        <v>28</v>
      </c>
      <c r="D145" s="11" t="s">
        <v>65</v>
      </c>
      <c r="E145" s="11" t="s">
        <v>63</v>
      </c>
      <c r="F145" s="11" t="s">
        <v>32</v>
      </c>
      <c r="G145" s="11" t="s">
        <v>64</v>
      </c>
      <c r="H145" s="11" t="s">
        <v>281</v>
      </c>
      <c r="I145" s="11" t="s">
        <v>28</v>
      </c>
      <c r="J145" s="19" t="s">
        <v>324</v>
      </c>
      <c r="K145" s="34">
        <v>5976815</v>
      </c>
      <c r="L145" s="34">
        <v>5933825</v>
      </c>
      <c r="M145" s="34">
        <v>0</v>
      </c>
      <c r="N145" s="34">
        <v>0</v>
      </c>
      <c r="O145" s="34">
        <v>5933825</v>
      </c>
      <c r="P145" s="34">
        <v>0</v>
      </c>
      <c r="Q145" s="34">
        <v>1948927</v>
      </c>
      <c r="R145" s="34">
        <v>0</v>
      </c>
      <c r="S145" s="34">
        <v>3984898</v>
      </c>
      <c r="T145" s="34">
        <v>3984898</v>
      </c>
      <c r="U145" s="34">
        <v>0</v>
      </c>
      <c r="V145" s="34">
        <v>0</v>
      </c>
      <c r="W145" s="34">
        <v>0</v>
      </c>
      <c r="X145" s="34">
        <v>0</v>
      </c>
      <c r="Y145" s="12">
        <f t="shared" si="8"/>
        <v>0.67155637383980826</v>
      </c>
      <c r="Z145" s="12">
        <f t="shared" si="9"/>
        <v>0.67155637383980826</v>
      </c>
      <c r="AA145" s="12">
        <f t="shared" si="10"/>
        <v>0.32844362616019179</v>
      </c>
      <c r="AB145" s="12">
        <f t="shared" si="11"/>
        <v>1</v>
      </c>
    </row>
    <row r="146" spans="1:28" s="17" customFormat="1" ht="87" outlineLevel="2" x14ac:dyDescent="0.35">
      <c r="A146" s="11" t="s">
        <v>280</v>
      </c>
      <c r="B146" s="11" t="s">
        <v>42</v>
      </c>
      <c r="C146" s="11" t="s">
        <v>28</v>
      </c>
      <c r="D146" s="11" t="s">
        <v>66</v>
      </c>
      <c r="E146" s="11" t="s">
        <v>63</v>
      </c>
      <c r="F146" s="11" t="s">
        <v>32</v>
      </c>
      <c r="G146" s="11" t="s">
        <v>64</v>
      </c>
      <c r="H146" s="11" t="s">
        <v>281</v>
      </c>
      <c r="I146" s="11" t="s">
        <v>28</v>
      </c>
      <c r="J146" s="19" t="s">
        <v>325</v>
      </c>
      <c r="K146" s="34">
        <v>24297007</v>
      </c>
      <c r="L146" s="34">
        <v>24157720</v>
      </c>
      <c r="M146" s="34">
        <v>0</v>
      </c>
      <c r="N146" s="34">
        <v>0</v>
      </c>
      <c r="O146" s="34">
        <v>24157720</v>
      </c>
      <c r="P146" s="34">
        <v>0</v>
      </c>
      <c r="Q146" s="34">
        <v>11231592</v>
      </c>
      <c r="R146" s="34">
        <v>0</v>
      </c>
      <c r="S146" s="34">
        <v>12926128</v>
      </c>
      <c r="T146" s="34">
        <v>12926128</v>
      </c>
      <c r="U146" s="34">
        <v>0</v>
      </c>
      <c r="V146" s="34">
        <v>0</v>
      </c>
      <c r="W146" s="34">
        <v>0</v>
      </c>
      <c r="X146" s="34">
        <v>0</v>
      </c>
      <c r="Y146" s="12">
        <f t="shared" si="8"/>
        <v>0.53507234954292049</v>
      </c>
      <c r="Z146" s="12">
        <f t="shared" si="9"/>
        <v>0.53507234954292049</v>
      </c>
      <c r="AA146" s="12">
        <f t="shared" si="10"/>
        <v>0.46492765045707957</v>
      </c>
      <c r="AB146" s="12">
        <f t="shared" si="11"/>
        <v>1</v>
      </c>
    </row>
    <row r="147" spans="1:28" s="17" customFormat="1" ht="58" outlineLevel="2" x14ac:dyDescent="0.35">
      <c r="A147" s="11" t="s">
        <v>280</v>
      </c>
      <c r="B147" s="11" t="s">
        <v>42</v>
      </c>
      <c r="C147" s="11" t="s">
        <v>28</v>
      </c>
      <c r="D147" s="11" t="s">
        <v>67</v>
      </c>
      <c r="E147" s="11" t="s">
        <v>63</v>
      </c>
      <c r="F147" s="11" t="s">
        <v>32</v>
      </c>
      <c r="G147" s="11" t="s">
        <v>64</v>
      </c>
      <c r="H147" s="11" t="s">
        <v>281</v>
      </c>
      <c r="I147" s="11" t="s">
        <v>28</v>
      </c>
      <c r="J147" s="19" t="s">
        <v>326</v>
      </c>
      <c r="K147" s="34">
        <v>35860891</v>
      </c>
      <c r="L147" s="34">
        <v>35602950</v>
      </c>
      <c r="M147" s="34">
        <v>0</v>
      </c>
      <c r="N147" s="34">
        <v>0</v>
      </c>
      <c r="O147" s="34">
        <v>35602950</v>
      </c>
      <c r="P147" s="34">
        <v>0</v>
      </c>
      <c r="Q147" s="34">
        <v>11693623</v>
      </c>
      <c r="R147" s="34">
        <v>0</v>
      </c>
      <c r="S147" s="34">
        <v>23909327</v>
      </c>
      <c r="T147" s="34">
        <v>23909327</v>
      </c>
      <c r="U147" s="34">
        <v>0</v>
      </c>
      <c r="V147" s="34">
        <v>0</v>
      </c>
      <c r="W147" s="34">
        <v>0</v>
      </c>
      <c r="X147" s="34">
        <v>0</v>
      </c>
      <c r="Y147" s="12">
        <f t="shared" si="8"/>
        <v>0.67155466049863843</v>
      </c>
      <c r="Z147" s="12">
        <f t="shared" si="9"/>
        <v>0.67155466049863843</v>
      </c>
      <c r="AA147" s="12">
        <f t="shared" si="10"/>
        <v>0.32844533950136157</v>
      </c>
      <c r="AB147" s="12">
        <f t="shared" si="11"/>
        <v>1</v>
      </c>
    </row>
    <row r="148" spans="1:28" s="17" customFormat="1" ht="58" outlineLevel="2" x14ac:dyDescent="0.35">
      <c r="A148" s="11" t="s">
        <v>280</v>
      </c>
      <c r="B148" s="11" t="s">
        <v>42</v>
      </c>
      <c r="C148" s="11" t="s">
        <v>28</v>
      </c>
      <c r="D148" s="11" t="s">
        <v>68</v>
      </c>
      <c r="E148" s="11" t="s">
        <v>63</v>
      </c>
      <c r="F148" s="11" t="s">
        <v>32</v>
      </c>
      <c r="G148" s="11" t="s">
        <v>64</v>
      </c>
      <c r="H148" s="11" t="s">
        <v>281</v>
      </c>
      <c r="I148" s="11" t="s">
        <v>28</v>
      </c>
      <c r="J148" s="19" t="s">
        <v>327</v>
      </c>
      <c r="K148" s="34">
        <v>17930446</v>
      </c>
      <c r="L148" s="34">
        <v>17801476</v>
      </c>
      <c r="M148" s="34">
        <v>0</v>
      </c>
      <c r="N148" s="34">
        <v>0</v>
      </c>
      <c r="O148" s="34">
        <v>17801476</v>
      </c>
      <c r="P148" s="34">
        <v>0</v>
      </c>
      <c r="Q148" s="34">
        <v>5846817</v>
      </c>
      <c r="R148" s="34">
        <v>0</v>
      </c>
      <c r="S148" s="34">
        <v>11954659</v>
      </c>
      <c r="T148" s="34">
        <v>11954659</v>
      </c>
      <c r="U148" s="34">
        <v>0</v>
      </c>
      <c r="V148" s="34">
        <v>0</v>
      </c>
      <c r="W148" s="34">
        <v>0</v>
      </c>
      <c r="X148" s="34">
        <v>0</v>
      </c>
      <c r="Y148" s="12">
        <f t="shared" si="8"/>
        <v>0.67155436998594953</v>
      </c>
      <c r="Z148" s="12">
        <f t="shared" si="9"/>
        <v>0.67155436998594953</v>
      </c>
      <c r="AA148" s="12">
        <f t="shared" si="10"/>
        <v>0.32844563001405053</v>
      </c>
      <c r="AB148" s="12">
        <f t="shared" si="11"/>
        <v>1</v>
      </c>
    </row>
    <row r="149" spans="1:28" s="17" customFormat="1" ht="43.5" outlineLevel="2" x14ac:dyDescent="0.35">
      <c r="A149" s="11" t="s">
        <v>280</v>
      </c>
      <c r="B149" s="11" t="s">
        <v>42</v>
      </c>
      <c r="C149" s="11" t="s">
        <v>28</v>
      </c>
      <c r="D149" s="11" t="s">
        <v>69</v>
      </c>
      <c r="E149" s="11" t="s">
        <v>63</v>
      </c>
      <c r="F149" s="11" t="s">
        <v>32</v>
      </c>
      <c r="G149" s="11" t="s">
        <v>64</v>
      </c>
      <c r="H149" s="11" t="s">
        <v>281</v>
      </c>
      <c r="I149" s="11" t="s">
        <v>28</v>
      </c>
      <c r="J149" s="19" t="s">
        <v>328</v>
      </c>
      <c r="K149" s="34">
        <v>42350518</v>
      </c>
      <c r="L149" s="34">
        <v>45345827.530000001</v>
      </c>
      <c r="M149" s="34">
        <v>0</v>
      </c>
      <c r="N149" s="34">
        <v>0</v>
      </c>
      <c r="O149" s="34">
        <v>45345827.530000001</v>
      </c>
      <c r="P149" s="34">
        <v>0</v>
      </c>
      <c r="Q149" s="34">
        <v>8257089.2199999997</v>
      </c>
      <c r="R149" s="34">
        <v>0</v>
      </c>
      <c r="S149" s="34">
        <v>33650184.780000001</v>
      </c>
      <c r="T149" s="34">
        <v>33650184.780000001</v>
      </c>
      <c r="U149" s="34">
        <v>3438553.53</v>
      </c>
      <c r="V149" s="34">
        <v>3438553.53</v>
      </c>
      <c r="W149" s="34">
        <v>0</v>
      </c>
      <c r="X149" s="34">
        <v>3438553.5300000003</v>
      </c>
      <c r="Y149" s="12">
        <f t="shared" si="8"/>
        <v>0.74207896542934693</v>
      </c>
      <c r="Z149" s="12">
        <f t="shared" si="9"/>
        <v>0.74207896542934693</v>
      </c>
      <c r="AA149" s="12">
        <f t="shared" si="10"/>
        <v>0.18209148823091287</v>
      </c>
      <c r="AB149" s="12">
        <f t="shared" si="11"/>
        <v>0.92417045366025974</v>
      </c>
    </row>
    <row r="150" spans="1:28" s="17" customFormat="1" outlineLevel="2" x14ac:dyDescent="0.35">
      <c r="A150" s="11" t="s">
        <v>292</v>
      </c>
      <c r="B150" s="11" t="s">
        <v>232</v>
      </c>
      <c r="C150" s="11" t="s">
        <v>28</v>
      </c>
      <c r="D150" s="11" t="s">
        <v>43</v>
      </c>
      <c r="E150" s="11" t="s">
        <v>31</v>
      </c>
      <c r="F150" s="11" t="s">
        <v>32</v>
      </c>
      <c r="G150" s="11" t="s">
        <v>44</v>
      </c>
      <c r="H150" s="11" t="s">
        <v>293</v>
      </c>
      <c r="I150" s="11" t="s">
        <v>28</v>
      </c>
      <c r="J150" s="19" t="s">
        <v>45</v>
      </c>
      <c r="K150" s="34">
        <v>0</v>
      </c>
      <c r="L150" s="34">
        <v>6150191002</v>
      </c>
      <c r="M150" s="34">
        <v>0</v>
      </c>
      <c r="N150" s="34">
        <v>0</v>
      </c>
      <c r="O150" s="34">
        <v>6150191002</v>
      </c>
      <c r="P150" s="34">
        <v>0</v>
      </c>
      <c r="Q150" s="34">
        <v>0</v>
      </c>
      <c r="R150" s="34">
        <v>0</v>
      </c>
      <c r="S150" s="34">
        <v>0</v>
      </c>
      <c r="T150" s="34">
        <v>0</v>
      </c>
      <c r="U150" s="34">
        <v>6150191002</v>
      </c>
      <c r="V150" s="34">
        <v>6150191002</v>
      </c>
      <c r="W150" s="34">
        <v>0</v>
      </c>
      <c r="X150" s="34">
        <v>6150191002</v>
      </c>
      <c r="Y150" s="12">
        <f t="shared" si="8"/>
        <v>0</v>
      </c>
      <c r="Z150" s="12">
        <f t="shared" si="9"/>
        <v>0</v>
      </c>
      <c r="AA150" s="12">
        <f t="shared" si="10"/>
        <v>0</v>
      </c>
      <c r="AB150" s="12">
        <f t="shared" si="11"/>
        <v>0</v>
      </c>
    </row>
    <row r="151" spans="1:28" s="17" customFormat="1" outlineLevel="2" x14ac:dyDescent="0.35">
      <c r="A151" s="11" t="s">
        <v>292</v>
      </c>
      <c r="B151" s="11" t="s">
        <v>232</v>
      </c>
      <c r="C151" s="11" t="s">
        <v>28</v>
      </c>
      <c r="D151" s="11" t="s">
        <v>43</v>
      </c>
      <c r="E151" s="11" t="s">
        <v>31</v>
      </c>
      <c r="F151" s="11" t="s">
        <v>41</v>
      </c>
      <c r="G151" s="11" t="s">
        <v>44</v>
      </c>
      <c r="H151" s="11" t="s">
        <v>293</v>
      </c>
      <c r="I151" s="11" t="s">
        <v>28</v>
      </c>
      <c r="J151" s="19" t="s">
        <v>45</v>
      </c>
      <c r="K151" s="34">
        <v>264577654418</v>
      </c>
      <c r="L151" s="34">
        <v>272733184977</v>
      </c>
      <c r="M151" s="34">
        <v>751715349</v>
      </c>
      <c r="N151" s="34">
        <v>0</v>
      </c>
      <c r="O151" s="34">
        <v>273484900326</v>
      </c>
      <c r="P151" s="34">
        <v>0</v>
      </c>
      <c r="Q151" s="34">
        <v>0</v>
      </c>
      <c r="R151" s="34">
        <v>0</v>
      </c>
      <c r="S151" s="34">
        <v>230465776151.57001</v>
      </c>
      <c r="T151" s="34">
        <v>230465776151.57001</v>
      </c>
      <c r="U151" s="34">
        <v>42267408825.43</v>
      </c>
      <c r="V151" s="34">
        <v>42267408825.43</v>
      </c>
      <c r="W151" s="34">
        <v>0</v>
      </c>
      <c r="X151" s="34">
        <v>43019124174.429993</v>
      </c>
      <c r="Y151" s="12">
        <f t="shared" si="8"/>
        <v>0.8450228606064405</v>
      </c>
      <c r="Z151" s="12">
        <f t="shared" si="9"/>
        <v>0.84270018519066225</v>
      </c>
      <c r="AA151" s="12">
        <f t="shared" si="10"/>
        <v>0</v>
      </c>
      <c r="AB151" s="12">
        <f t="shared" si="11"/>
        <v>0.84270018519066225</v>
      </c>
    </row>
    <row r="152" spans="1:28" s="17" customFormat="1" outlineLevel="2" x14ac:dyDescent="0.35">
      <c r="A152" s="11" t="s">
        <v>292</v>
      </c>
      <c r="B152" s="11" t="s">
        <v>232</v>
      </c>
      <c r="C152" s="11" t="s">
        <v>28</v>
      </c>
      <c r="D152" s="11" t="s">
        <v>46</v>
      </c>
      <c r="E152" s="11" t="s">
        <v>31</v>
      </c>
      <c r="F152" s="11" t="s">
        <v>41</v>
      </c>
      <c r="G152" s="11" t="s">
        <v>44</v>
      </c>
      <c r="H152" s="11" t="s">
        <v>293</v>
      </c>
      <c r="I152" s="11" t="s">
        <v>28</v>
      </c>
      <c r="J152" s="19" t="s">
        <v>47</v>
      </c>
      <c r="K152" s="34">
        <v>22005592908</v>
      </c>
      <c r="L152" s="34">
        <v>33202092286</v>
      </c>
      <c r="M152" s="34">
        <v>0</v>
      </c>
      <c r="N152" s="34">
        <v>0</v>
      </c>
      <c r="O152" s="34">
        <v>33202092286</v>
      </c>
      <c r="P152" s="34">
        <v>0</v>
      </c>
      <c r="Q152" s="34">
        <v>0</v>
      </c>
      <c r="R152" s="34">
        <v>0</v>
      </c>
      <c r="S152" s="34">
        <v>26361578819.93</v>
      </c>
      <c r="T152" s="34">
        <v>26361578819.93</v>
      </c>
      <c r="U152" s="34">
        <v>6840513466.0699997</v>
      </c>
      <c r="V152" s="34">
        <v>6840513466.0699997</v>
      </c>
      <c r="W152" s="34">
        <v>0</v>
      </c>
      <c r="X152" s="34">
        <v>6840513466.0699997</v>
      </c>
      <c r="Y152" s="12">
        <f t="shared" si="8"/>
        <v>0.79397342170046403</v>
      </c>
      <c r="Z152" s="12">
        <f t="shared" si="9"/>
        <v>0.79397342170046403</v>
      </c>
      <c r="AA152" s="12">
        <f t="shared" si="10"/>
        <v>0</v>
      </c>
      <c r="AB152" s="12">
        <f t="shared" si="11"/>
        <v>0.79397342170046403</v>
      </c>
    </row>
    <row r="153" spans="1:28" s="17" customFormat="1" outlineLevel="2" x14ac:dyDescent="0.35">
      <c r="A153" s="11" t="s">
        <v>292</v>
      </c>
      <c r="B153" s="11" t="s">
        <v>232</v>
      </c>
      <c r="C153" s="11" t="s">
        <v>28</v>
      </c>
      <c r="D153" s="11" t="s">
        <v>294</v>
      </c>
      <c r="E153" s="11" t="s">
        <v>31</v>
      </c>
      <c r="F153" s="11" t="s">
        <v>41</v>
      </c>
      <c r="G153" s="11" t="s">
        <v>44</v>
      </c>
      <c r="H153" s="11" t="s">
        <v>293</v>
      </c>
      <c r="I153" s="11" t="s">
        <v>28</v>
      </c>
      <c r="J153" s="19" t="s">
        <v>295</v>
      </c>
      <c r="K153" s="34">
        <v>380779143</v>
      </c>
      <c r="L153" s="34">
        <v>321745815</v>
      </c>
      <c r="M153" s="34">
        <v>0</v>
      </c>
      <c r="N153" s="34">
        <v>0</v>
      </c>
      <c r="O153" s="34">
        <v>321745815</v>
      </c>
      <c r="P153" s="34">
        <v>0</v>
      </c>
      <c r="Q153" s="34">
        <v>0</v>
      </c>
      <c r="R153" s="34">
        <v>0</v>
      </c>
      <c r="S153" s="34">
        <v>262644346.13999999</v>
      </c>
      <c r="T153" s="34">
        <v>262644346.13999999</v>
      </c>
      <c r="U153" s="34">
        <v>59101468.859999999</v>
      </c>
      <c r="V153" s="34">
        <v>59101468.859999999</v>
      </c>
      <c r="W153" s="34">
        <v>0</v>
      </c>
      <c r="X153" s="34">
        <v>59101468.860000014</v>
      </c>
      <c r="Y153" s="12">
        <f t="shared" si="8"/>
        <v>0.81631006184182997</v>
      </c>
      <c r="Z153" s="12">
        <f t="shared" si="9"/>
        <v>0.81631006184182997</v>
      </c>
      <c r="AA153" s="12">
        <f t="shared" si="10"/>
        <v>0</v>
      </c>
      <c r="AB153" s="12">
        <f t="shared" si="11"/>
        <v>0.81631006184182997</v>
      </c>
    </row>
    <row r="154" spans="1:28" s="17" customFormat="1" outlineLevel="2" x14ac:dyDescent="0.35">
      <c r="A154" s="11" t="s">
        <v>292</v>
      </c>
      <c r="B154" s="11" t="s">
        <v>232</v>
      </c>
      <c r="C154" s="11" t="s">
        <v>28</v>
      </c>
      <c r="D154" s="11" t="s">
        <v>296</v>
      </c>
      <c r="E154" s="11" t="s">
        <v>31</v>
      </c>
      <c r="F154" s="11" t="s">
        <v>41</v>
      </c>
      <c r="G154" s="11" t="s">
        <v>44</v>
      </c>
      <c r="H154" s="11" t="s">
        <v>293</v>
      </c>
      <c r="I154" s="11" t="s">
        <v>28</v>
      </c>
      <c r="J154" s="19" t="s">
        <v>297</v>
      </c>
      <c r="K154" s="34">
        <v>199091593</v>
      </c>
      <c r="L154" s="34">
        <v>266550468</v>
      </c>
      <c r="M154" s="34">
        <v>0</v>
      </c>
      <c r="N154" s="34">
        <v>0</v>
      </c>
      <c r="O154" s="34">
        <v>266550468</v>
      </c>
      <c r="P154" s="34">
        <v>0</v>
      </c>
      <c r="Q154" s="34">
        <v>157591885.52000001</v>
      </c>
      <c r="R154" s="34">
        <v>0</v>
      </c>
      <c r="S154" s="34">
        <v>108958582.48</v>
      </c>
      <c r="T154" s="34">
        <v>108958582.48</v>
      </c>
      <c r="U154" s="34">
        <v>0</v>
      </c>
      <c r="V154" s="34">
        <v>0</v>
      </c>
      <c r="W154" s="34">
        <v>0</v>
      </c>
      <c r="X154" s="34">
        <v>0</v>
      </c>
      <c r="Y154" s="12">
        <f t="shared" si="8"/>
        <v>0.40877280500591734</v>
      </c>
      <c r="Z154" s="12">
        <f t="shared" si="9"/>
        <v>0.40877280500591734</v>
      </c>
      <c r="AA154" s="12">
        <f t="shared" si="10"/>
        <v>0.59122719499408272</v>
      </c>
      <c r="AB154" s="12">
        <f t="shared" si="11"/>
        <v>1</v>
      </c>
    </row>
    <row r="155" spans="1:28" s="17" customFormat="1" outlineLevel="2" x14ac:dyDescent="0.35">
      <c r="A155" s="11" t="s">
        <v>292</v>
      </c>
      <c r="B155" s="11" t="s">
        <v>232</v>
      </c>
      <c r="C155" s="11" t="s">
        <v>28</v>
      </c>
      <c r="D155" s="11" t="s">
        <v>52</v>
      </c>
      <c r="E155" s="11" t="s">
        <v>31</v>
      </c>
      <c r="F155" s="11" t="s">
        <v>41</v>
      </c>
      <c r="G155" s="11" t="s">
        <v>44</v>
      </c>
      <c r="H155" s="11" t="s">
        <v>293</v>
      </c>
      <c r="I155" s="11" t="s">
        <v>28</v>
      </c>
      <c r="J155" s="19" t="s">
        <v>53</v>
      </c>
      <c r="K155" s="34">
        <v>76569357725</v>
      </c>
      <c r="L155" s="34">
        <v>70476246737</v>
      </c>
      <c r="M155" s="34">
        <v>0</v>
      </c>
      <c r="N155" s="34">
        <v>0</v>
      </c>
      <c r="O155" s="34">
        <v>70476246737</v>
      </c>
      <c r="P155" s="34">
        <v>0</v>
      </c>
      <c r="Q155" s="34">
        <v>0</v>
      </c>
      <c r="R155" s="34">
        <v>0</v>
      </c>
      <c r="S155" s="34">
        <v>57709475357.839996</v>
      </c>
      <c r="T155" s="34">
        <v>57709475357.839996</v>
      </c>
      <c r="U155" s="34">
        <v>12766771379.16</v>
      </c>
      <c r="V155" s="34">
        <v>12766771379.16</v>
      </c>
      <c r="W155" s="34">
        <v>0</v>
      </c>
      <c r="X155" s="34">
        <v>12766771379.160004</v>
      </c>
      <c r="Y155" s="12">
        <f t="shared" si="8"/>
        <v>0.81885001017715298</v>
      </c>
      <c r="Z155" s="12">
        <f t="shared" si="9"/>
        <v>0.81885001017715298</v>
      </c>
      <c r="AA155" s="12">
        <f t="shared" si="10"/>
        <v>0</v>
      </c>
      <c r="AB155" s="12">
        <f t="shared" si="11"/>
        <v>0.81885001017715298</v>
      </c>
    </row>
    <row r="156" spans="1:28" s="17" customFormat="1" outlineLevel="2" x14ac:dyDescent="0.35">
      <c r="A156" s="11" t="s">
        <v>292</v>
      </c>
      <c r="B156" s="11" t="s">
        <v>232</v>
      </c>
      <c r="C156" s="11" t="s">
        <v>28</v>
      </c>
      <c r="D156" s="11" t="s">
        <v>54</v>
      </c>
      <c r="E156" s="11" t="s">
        <v>31</v>
      </c>
      <c r="F156" s="11" t="s">
        <v>41</v>
      </c>
      <c r="G156" s="11" t="s">
        <v>44</v>
      </c>
      <c r="H156" s="11" t="s">
        <v>293</v>
      </c>
      <c r="I156" s="11" t="s">
        <v>28</v>
      </c>
      <c r="J156" s="19" t="s">
        <v>55</v>
      </c>
      <c r="K156" s="34">
        <v>9522381673</v>
      </c>
      <c r="L156" s="34">
        <v>8817539540</v>
      </c>
      <c r="M156" s="34">
        <v>0</v>
      </c>
      <c r="N156" s="34">
        <v>0</v>
      </c>
      <c r="O156" s="34">
        <v>8817539540</v>
      </c>
      <c r="P156" s="34">
        <v>0</v>
      </c>
      <c r="Q156" s="34">
        <v>0</v>
      </c>
      <c r="R156" s="34">
        <v>0</v>
      </c>
      <c r="S156" s="34">
        <v>7340085459.9300003</v>
      </c>
      <c r="T156" s="34">
        <v>7340085459.9300003</v>
      </c>
      <c r="U156" s="34">
        <v>1477454080.0699999</v>
      </c>
      <c r="V156" s="34">
        <v>1477454080.0699999</v>
      </c>
      <c r="W156" s="34">
        <v>0</v>
      </c>
      <c r="X156" s="34">
        <v>1477454080.0699997</v>
      </c>
      <c r="Y156" s="12">
        <f t="shared" si="8"/>
        <v>0.83244145678421311</v>
      </c>
      <c r="Z156" s="12">
        <f t="shared" si="9"/>
        <v>0.83244145678421311</v>
      </c>
      <c r="AA156" s="12">
        <f t="shared" si="10"/>
        <v>0</v>
      </c>
      <c r="AB156" s="12">
        <f t="shared" si="11"/>
        <v>0.83244145678421311</v>
      </c>
    </row>
    <row r="157" spans="1:28" s="17" customFormat="1" outlineLevel="2" x14ac:dyDescent="0.35">
      <c r="A157" s="11" t="s">
        <v>292</v>
      </c>
      <c r="B157" s="11" t="s">
        <v>232</v>
      </c>
      <c r="C157" s="11" t="s">
        <v>28</v>
      </c>
      <c r="D157" s="11" t="s">
        <v>56</v>
      </c>
      <c r="E157" s="11" t="s">
        <v>31</v>
      </c>
      <c r="F157" s="11" t="s">
        <v>32</v>
      </c>
      <c r="G157" s="11" t="s">
        <v>44</v>
      </c>
      <c r="H157" s="11" t="s">
        <v>293</v>
      </c>
      <c r="I157" s="11" t="s">
        <v>28</v>
      </c>
      <c r="J157" s="19" t="s">
        <v>465</v>
      </c>
      <c r="K157" s="34">
        <v>0</v>
      </c>
      <c r="L157" s="34">
        <v>38054270409</v>
      </c>
      <c r="M157" s="34">
        <v>0</v>
      </c>
      <c r="N157" s="34">
        <v>0</v>
      </c>
      <c r="O157" s="34">
        <v>38054270409</v>
      </c>
      <c r="P157" s="34">
        <v>0</v>
      </c>
      <c r="Q157" s="34">
        <v>0</v>
      </c>
      <c r="R157" s="34">
        <v>0</v>
      </c>
      <c r="S157" s="34">
        <v>0</v>
      </c>
      <c r="T157" s="34">
        <v>0</v>
      </c>
      <c r="U157" s="34">
        <v>38054270409</v>
      </c>
      <c r="V157" s="34">
        <v>38054270409</v>
      </c>
      <c r="W157" s="34">
        <v>0</v>
      </c>
      <c r="X157" s="34">
        <v>38054270409</v>
      </c>
      <c r="Y157" s="12">
        <f t="shared" si="8"/>
        <v>0</v>
      </c>
      <c r="Z157" s="12">
        <f t="shared" si="9"/>
        <v>0</v>
      </c>
      <c r="AA157" s="12">
        <f t="shared" si="10"/>
        <v>0</v>
      </c>
      <c r="AB157" s="12">
        <f t="shared" si="11"/>
        <v>0</v>
      </c>
    </row>
    <row r="158" spans="1:28" s="17" customFormat="1" outlineLevel="2" x14ac:dyDescent="0.35">
      <c r="A158" s="11" t="s">
        <v>292</v>
      </c>
      <c r="B158" s="11" t="s">
        <v>232</v>
      </c>
      <c r="C158" s="11" t="s">
        <v>28</v>
      </c>
      <c r="D158" s="11" t="s">
        <v>56</v>
      </c>
      <c r="E158" s="11" t="s">
        <v>31</v>
      </c>
      <c r="F158" s="11" t="s">
        <v>41</v>
      </c>
      <c r="G158" s="11" t="s">
        <v>44</v>
      </c>
      <c r="H158" s="11" t="s">
        <v>293</v>
      </c>
      <c r="I158" s="11" t="s">
        <v>28</v>
      </c>
      <c r="J158" s="19" t="s">
        <v>57</v>
      </c>
      <c r="K158" s="34">
        <v>26694159835</v>
      </c>
      <c r="L158" s="34">
        <v>10142299563</v>
      </c>
      <c r="M158" s="34">
        <v>0</v>
      </c>
      <c r="N158" s="34">
        <v>0</v>
      </c>
      <c r="O158" s="34">
        <v>10142299563</v>
      </c>
      <c r="P158" s="34">
        <v>0</v>
      </c>
      <c r="Q158" s="34">
        <v>0</v>
      </c>
      <c r="R158" s="34">
        <v>0</v>
      </c>
      <c r="S158" s="34">
        <v>515310064.70999998</v>
      </c>
      <c r="T158" s="34">
        <v>515310064.70999998</v>
      </c>
      <c r="U158" s="34">
        <v>9626989498.2900009</v>
      </c>
      <c r="V158" s="34">
        <v>9626989498.2900009</v>
      </c>
      <c r="W158" s="34">
        <v>0</v>
      </c>
      <c r="X158" s="34">
        <v>9626989498.2900009</v>
      </c>
      <c r="Y158" s="12">
        <f t="shared" si="8"/>
        <v>5.0808010699062406E-2</v>
      </c>
      <c r="Z158" s="12">
        <f t="shared" si="9"/>
        <v>5.0808010699062406E-2</v>
      </c>
      <c r="AA158" s="12">
        <f t="shared" si="10"/>
        <v>0</v>
      </c>
      <c r="AB158" s="12">
        <f t="shared" si="11"/>
        <v>5.0808010699062406E-2</v>
      </c>
    </row>
    <row r="159" spans="1:28" s="17" customFormat="1" outlineLevel="2" x14ac:dyDescent="0.35">
      <c r="A159" s="11" t="s">
        <v>292</v>
      </c>
      <c r="B159" s="11" t="s">
        <v>232</v>
      </c>
      <c r="C159" s="11" t="s">
        <v>28</v>
      </c>
      <c r="D159" s="11" t="s">
        <v>58</v>
      </c>
      <c r="E159" s="11" t="s">
        <v>31</v>
      </c>
      <c r="F159" s="11" t="s">
        <v>32</v>
      </c>
      <c r="G159" s="11" t="s">
        <v>44</v>
      </c>
      <c r="H159" s="11" t="s">
        <v>293</v>
      </c>
      <c r="I159" s="11" t="s">
        <v>28</v>
      </c>
      <c r="J159" s="19" t="s">
        <v>466</v>
      </c>
      <c r="K159" s="34">
        <v>0</v>
      </c>
      <c r="L159" s="34">
        <v>150000000</v>
      </c>
      <c r="M159" s="34">
        <v>0</v>
      </c>
      <c r="N159" s="34">
        <v>0</v>
      </c>
      <c r="O159" s="34">
        <v>150000000</v>
      </c>
      <c r="P159" s="34">
        <v>0</v>
      </c>
      <c r="Q159" s="34">
        <v>0</v>
      </c>
      <c r="R159" s="34">
        <v>0</v>
      </c>
      <c r="S159" s="34">
        <v>0</v>
      </c>
      <c r="T159" s="34">
        <v>0</v>
      </c>
      <c r="U159" s="34">
        <v>150000000</v>
      </c>
      <c r="V159" s="34">
        <v>150000000</v>
      </c>
      <c r="W159" s="34">
        <v>0</v>
      </c>
      <c r="X159" s="34">
        <v>150000000</v>
      </c>
      <c r="Y159" s="12">
        <f t="shared" si="8"/>
        <v>0</v>
      </c>
      <c r="Z159" s="12">
        <f t="shared" si="9"/>
        <v>0</v>
      </c>
      <c r="AA159" s="12">
        <f t="shared" si="10"/>
        <v>0</v>
      </c>
      <c r="AB159" s="12">
        <f t="shared" si="11"/>
        <v>0</v>
      </c>
    </row>
    <row r="160" spans="1:28" s="17" customFormat="1" outlineLevel="2" x14ac:dyDescent="0.35">
      <c r="A160" s="11" t="s">
        <v>292</v>
      </c>
      <c r="B160" s="11" t="s">
        <v>232</v>
      </c>
      <c r="C160" s="11" t="s">
        <v>28</v>
      </c>
      <c r="D160" s="11" t="s">
        <v>58</v>
      </c>
      <c r="E160" s="11" t="s">
        <v>31</v>
      </c>
      <c r="F160" s="11" t="s">
        <v>41</v>
      </c>
      <c r="G160" s="11" t="s">
        <v>44</v>
      </c>
      <c r="H160" s="11" t="s">
        <v>293</v>
      </c>
      <c r="I160" s="11" t="s">
        <v>28</v>
      </c>
      <c r="J160" s="19" t="s">
        <v>59</v>
      </c>
      <c r="K160" s="34">
        <v>41474878144</v>
      </c>
      <c r="L160" s="34">
        <v>42608096334</v>
      </c>
      <c r="M160" s="34">
        <v>0</v>
      </c>
      <c r="N160" s="34">
        <v>0</v>
      </c>
      <c r="O160" s="34">
        <v>42608096334</v>
      </c>
      <c r="P160" s="34">
        <v>0</v>
      </c>
      <c r="Q160" s="34">
        <v>19816070.030000001</v>
      </c>
      <c r="R160" s="34">
        <v>0</v>
      </c>
      <c r="S160" s="34">
        <v>42156820057.169998</v>
      </c>
      <c r="T160" s="34">
        <v>42156820057.169998</v>
      </c>
      <c r="U160" s="34">
        <v>431460206.80000001</v>
      </c>
      <c r="V160" s="34">
        <v>431460206.80000001</v>
      </c>
      <c r="W160" s="34">
        <v>0</v>
      </c>
      <c r="X160" s="34">
        <v>431460206.80000186</v>
      </c>
      <c r="Y160" s="12">
        <f t="shared" si="8"/>
        <v>0.98940867310070602</v>
      </c>
      <c r="Z160" s="12">
        <f t="shared" si="9"/>
        <v>0.98940867310070602</v>
      </c>
      <c r="AA160" s="12">
        <f t="shared" si="10"/>
        <v>4.6507757292567337E-4</v>
      </c>
      <c r="AB160" s="12">
        <f t="shared" si="11"/>
        <v>0.9898737506736317</v>
      </c>
    </row>
    <row r="161" spans="1:28" s="17" customFormat="1" outlineLevel="2" x14ac:dyDescent="0.35">
      <c r="A161" s="11" t="s">
        <v>292</v>
      </c>
      <c r="B161" s="11" t="s">
        <v>232</v>
      </c>
      <c r="C161" s="11" t="s">
        <v>28</v>
      </c>
      <c r="D161" s="11" t="s">
        <v>60</v>
      </c>
      <c r="E161" s="11" t="s">
        <v>31</v>
      </c>
      <c r="F161" s="11" t="s">
        <v>32</v>
      </c>
      <c r="G161" s="11" t="s">
        <v>44</v>
      </c>
      <c r="H161" s="11" t="s">
        <v>293</v>
      </c>
      <c r="I161" s="11" t="s">
        <v>28</v>
      </c>
      <c r="J161" s="19" t="s">
        <v>467</v>
      </c>
      <c r="K161" s="34">
        <v>0</v>
      </c>
      <c r="L161" s="34">
        <v>880000000</v>
      </c>
      <c r="M161" s="34">
        <v>0</v>
      </c>
      <c r="N161" s="34">
        <v>0</v>
      </c>
      <c r="O161" s="34">
        <v>880000000</v>
      </c>
      <c r="P161" s="34">
        <v>0</v>
      </c>
      <c r="Q161" s="34">
        <v>0</v>
      </c>
      <c r="R161" s="34">
        <v>0</v>
      </c>
      <c r="S161" s="34">
        <v>0</v>
      </c>
      <c r="T161" s="34">
        <v>0</v>
      </c>
      <c r="U161" s="34">
        <v>880000000</v>
      </c>
      <c r="V161" s="34">
        <v>880000000</v>
      </c>
      <c r="W161" s="34">
        <v>0</v>
      </c>
      <c r="X161" s="34">
        <v>880000000</v>
      </c>
      <c r="Y161" s="12">
        <f t="shared" si="8"/>
        <v>0</v>
      </c>
      <c r="Z161" s="12">
        <f t="shared" si="9"/>
        <v>0</v>
      </c>
      <c r="AA161" s="12">
        <f t="shared" si="10"/>
        <v>0</v>
      </c>
      <c r="AB161" s="12">
        <f t="shared" si="11"/>
        <v>0</v>
      </c>
    </row>
    <row r="162" spans="1:28" s="17" customFormat="1" outlineLevel="2" x14ac:dyDescent="0.35">
      <c r="A162" s="11" t="s">
        <v>292</v>
      </c>
      <c r="B162" s="11" t="s">
        <v>232</v>
      </c>
      <c r="C162" s="11" t="s">
        <v>28</v>
      </c>
      <c r="D162" s="11" t="s">
        <v>60</v>
      </c>
      <c r="E162" s="11" t="s">
        <v>31</v>
      </c>
      <c r="F162" s="11" t="s">
        <v>41</v>
      </c>
      <c r="G162" s="11" t="s">
        <v>44</v>
      </c>
      <c r="H162" s="11" t="s">
        <v>293</v>
      </c>
      <c r="I162" s="11" t="s">
        <v>28</v>
      </c>
      <c r="J162" s="19" t="s">
        <v>61</v>
      </c>
      <c r="K162" s="34">
        <v>144678833572</v>
      </c>
      <c r="L162" s="34">
        <v>139030382665</v>
      </c>
      <c r="M162" s="34">
        <v>-521715349</v>
      </c>
      <c r="N162" s="34">
        <v>0</v>
      </c>
      <c r="O162" s="34">
        <v>138508667316</v>
      </c>
      <c r="P162" s="34">
        <v>0</v>
      </c>
      <c r="Q162" s="34">
        <v>0</v>
      </c>
      <c r="R162" s="34">
        <v>0</v>
      </c>
      <c r="S162" s="34">
        <v>113769755448.42999</v>
      </c>
      <c r="T162" s="34">
        <v>113769755448.42999</v>
      </c>
      <c r="U162" s="34">
        <v>24738911867.57</v>
      </c>
      <c r="V162" s="34">
        <v>25260627216.57</v>
      </c>
      <c r="W162" s="34">
        <v>0</v>
      </c>
      <c r="X162" s="34">
        <v>24738911867.570007</v>
      </c>
      <c r="Y162" s="12">
        <f t="shared" si="8"/>
        <v>0.81830858311426335</v>
      </c>
      <c r="Z162" s="12">
        <f t="shared" si="9"/>
        <v>0.82139087504806085</v>
      </c>
      <c r="AA162" s="12">
        <f t="shared" si="10"/>
        <v>0</v>
      </c>
      <c r="AB162" s="12">
        <f t="shared" si="11"/>
        <v>0.82139087504806085</v>
      </c>
    </row>
    <row r="163" spans="1:28" s="17" customFormat="1" ht="87" outlineLevel="2" x14ac:dyDescent="0.35">
      <c r="A163" s="11" t="s">
        <v>292</v>
      </c>
      <c r="B163" s="11" t="s">
        <v>232</v>
      </c>
      <c r="C163" s="11" t="s">
        <v>28</v>
      </c>
      <c r="D163" s="11" t="s">
        <v>62</v>
      </c>
      <c r="E163" s="11" t="s">
        <v>63</v>
      </c>
      <c r="F163" s="11" t="s">
        <v>32</v>
      </c>
      <c r="G163" s="11" t="s">
        <v>64</v>
      </c>
      <c r="H163" s="11" t="s">
        <v>293</v>
      </c>
      <c r="I163" s="11" t="s">
        <v>28</v>
      </c>
      <c r="J163" s="19" t="s">
        <v>323</v>
      </c>
      <c r="K163" s="34">
        <v>48492877340</v>
      </c>
      <c r="L163" s="34">
        <v>49215377340</v>
      </c>
      <c r="M163" s="34">
        <v>0</v>
      </c>
      <c r="N163" s="34">
        <v>4018725680</v>
      </c>
      <c r="O163" s="34">
        <v>49215377340</v>
      </c>
      <c r="P163" s="34">
        <v>0</v>
      </c>
      <c r="Q163" s="34">
        <v>5291661716</v>
      </c>
      <c r="R163" s="34">
        <v>0</v>
      </c>
      <c r="S163" s="34">
        <v>43923715624</v>
      </c>
      <c r="T163" s="34">
        <v>43923715624</v>
      </c>
      <c r="U163" s="34">
        <v>0</v>
      </c>
      <c r="V163" s="34">
        <v>0</v>
      </c>
      <c r="W163" s="34">
        <v>0</v>
      </c>
      <c r="X163" s="34">
        <v>0</v>
      </c>
      <c r="Y163" s="12">
        <f t="shared" si="8"/>
        <v>0.8924795053496587</v>
      </c>
      <c r="Z163" s="12">
        <f t="shared" si="9"/>
        <v>0.8924795053496587</v>
      </c>
      <c r="AA163" s="12">
        <f t="shared" si="10"/>
        <v>0.10752049465034133</v>
      </c>
      <c r="AB163" s="12">
        <f t="shared" si="11"/>
        <v>1</v>
      </c>
    </row>
    <row r="164" spans="1:28" s="17" customFormat="1" ht="43.5" outlineLevel="2" x14ac:dyDescent="0.35">
      <c r="A164" s="11" t="s">
        <v>292</v>
      </c>
      <c r="B164" s="11" t="s">
        <v>232</v>
      </c>
      <c r="C164" s="11" t="s">
        <v>28</v>
      </c>
      <c r="D164" s="11" t="s">
        <v>65</v>
      </c>
      <c r="E164" s="11" t="s">
        <v>63</v>
      </c>
      <c r="F164" s="11" t="s">
        <v>32</v>
      </c>
      <c r="G164" s="11" t="s">
        <v>64</v>
      </c>
      <c r="H164" s="11" t="s">
        <v>293</v>
      </c>
      <c r="I164" s="11" t="s">
        <v>28</v>
      </c>
      <c r="J164" s="19" t="s">
        <v>324</v>
      </c>
      <c r="K164" s="34">
        <v>2621236614</v>
      </c>
      <c r="L164" s="34">
        <v>2621236614</v>
      </c>
      <c r="M164" s="34">
        <v>0</v>
      </c>
      <c r="N164" s="34">
        <v>257832742</v>
      </c>
      <c r="O164" s="34">
        <v>2621236614</v>
      </c>
      <c r="P164" s="34">
        <v>0</v>
      </c>
      <c r="Q164" s="34">
        <v>246890522</v>
      </c>
      <c r="R164" s="34">
        <v>0</v>
      </c>
      <c r="S164" s="34">
        <v>2374346092</v>
      </c>
      <c r="T164" s="34">
        <v>2374346092</v>
      </c>
      <c r="U164" s="34">
        <v>0</v>
      </c>
      <c r="V164" s="34">
        <v>0</v>
      </c>
      <c r="W164" s="34">
        <v>0</v>
      </c>
      <c r="X164" s="34">
        <v>0</v>
      </c>
      <c r="Y164" s="12">
        <f t="shared" si="8"/>
        <v>0.90581143240508699</v>
      </c>
      <c r="Z164" s="12">
        <f t="shared" si="9"/>
        <v>0.90581143240508699</v>
      </c>
      <c r="AA164" s="12">
        <f t="shared" si="10"/>
        <v>9.418856759491305E-2</v>
      </c>
      <c r="AB164" s="12">
        <f t="shared" si="11"/>
        <v>1</v>
      </c>
    </row>
    <row r="165" spans="1:28" s="17" customFormat="1" ht="87" outlineLevel="2" x14ac:dyDescent="0.35">
      <c r="A165" s="11" t="s">
        <v>292</v>
      </c>
      <c r="B165" s="11" t="s">
        <v>232</v>
      </c>
      <c r="C165" s="11" t="s">
        <v>28</v>
      </c>
      <c r="D165" s="11" t="s">
        <v>66</v>
      </c>
      <c r="E165" s="11" t="s">
        <v>63</v>
      </c>
      <c r="F165" s="11" t="s">
        <v>32</v>
      </c>
      <c r="G165" s="11" t="s">
        <v>64</v>
      </c>
      <c r="H165" s="11" t="s">
        <v>293</v>
      </c>
      <c r="I165" s="11" t="s">
        <v>28</v>
      </c>
      <c r="J165" s="19" t="s">
        <v>325</v>
      </c>
      <c r="K165" s="34">
        <v>3355329977</v>
      </c>
      <c r="L165" s="34">
        <v>2122676473</v>
      </c>
      <c r="M165" s="34">
        <v>-86989646</v>
      </c>
      <c r="N165" s="34">
        <v>0</v>
      </c>
      <c r="O165" s="34">
        <v>2035686827</v>
      </c>
      <c r="P165" s="34">
        <v>0</v>
      </c>
      <c r="Q165" s="34">
        <v>408711386</v>
      </c>
      <c r="R165" s="34">
        <v>0</v>
      </c>
      <c r="S165" s="34">
        <v>1626975441</v>
      </c>
      <c r="T165" s="34">
        <v>1626975441</v>
      </c>
      <c r="U165" s="34">
        <v>0</v>
      </c>
      <c r="V165" s="34">
        <v>86989646</v>
      </c>
      <c r="W165" s="34">
        <v>0</v>
      </c>
      <c r="X165" s="34">
        <v>0</v>
      </c>
      <c r="Y165" s="12">
        <f t="shared" si="8"/>
        <v>0.76647358261835319</v>
      </c>
      <c r="Z165" s="12">
        <f t="shared" si="9"/>
        <v>0.79922678646876166</v>
      </c>
      <c r="AA165" s="12">
        <f t="shared" si="10"/>
        <v>0.20077321353123831</v>
      </c>
      <c r="AB165" s="12">
        <f t="shared" si="11"/>
        <v>1</v>
      </c>
    </row>
    <row r="166" spans="1:28" s="17" customFormat="1" ht="58" outlineLevel="2" x14ac:dyDescent="0.35">
      <c r="A166" s="11" t="s">
        <v>292</v>
      </c>
      <c r="B166" s="11" t="s">
        <v>232</v>
      </c>
      <c r="C166" s="11" t="s">
        <v>28</v>
      </c>
      <c r="D166" s="11" t="s">
        <v>67</v>
      </c>
      <c r="E166" s="11" t="s">
        <v>63</v>
      </c>
      <c r="F166" s="11" t="s">
        <v>32</v>
      </c>
      <c r="G166" s="11" t="s">
        <v>64</v>
      </c>
      <c r="H166" s="11" t="s">
        <v>293</v>
      </c>
      <c r="I166" s="11" t="s">
        <v>28</v>
      </c>
      <c r="J166" s="19" t="s">
        <v>326</v>
      </c>
      <c r="K166" s="34">
        <v>15727419678</v>
      </c>
      <c r="L166" s="34">
        <v>15727419678</v>
      </c>
      <c r="M166" s="34">
        <v>0</v>
      </c>
      <c r="N166" s="34">
        <v>1539160605</v>
      </c>
      <c r="O166" s="34">
        <v>15727419678</v>
      </c>
      <c r="P166" s="34">
        <v>0</v>
      </c>
      <c r="Q166" s="34">
        <v>1491584445</v>
      </c>
      <c r="R166" s="34">
        <v>0</v>
      </c>
      <c r="S166" s="34">
        <v>14235835233</v>
      </c>
      <c r="T166" s="34">
        <v>14235835233</v>
      </c>
      <c r="U166" s="34">
        <v>0</v>
      </c>
      <c r="V166" s="34">
        <v>0</v>
      </c>
      <c r="W166" s="34">
        <v>0</v>
      </c>
      <c r="X166" s="34">
        <v>0</v>
      </c>
      <c r="Y166" s="12">
        <f t="shared" si="8"/>
        <v>0.90516025670209121</v>
      </c>
      <c r="Z166" s="12">
        <f t="shared" si="9"/>
        <v>0.90516025670209121</v>
      </c>
      <c r="AA166" s="12">
        <f t="shared" si="10"/>
        <v>9.4839743297908827E-2</v>
      </c>
      <c r="AB166" s="12">
        <f t="shared" si="11"/>
        <v>1</v>
      </c>
    </row>
    <row r="167" spans="1:28" s="17" customFormat="1" ht="58" outlineLevel="2" x14ac:dyDescent="0.35">
      <c r="A167" s="11" t="s">
        <v>292</v>
      </c>
      <c r="B167" s="11" t="s">
        <v>232</v>
      </c>
      <c r="C167" s="11" t="s">
        <v>28</v>
      </c>
      <c r="D167" s="11" t="s">
        <v>68</v>
      </c>
      <c r="E167" s="11" t="s">
        <v>63</v>
      </c>
      <c r="F167" s="11" t="s">
        <v>32</v>
      </c>
      <c r="G167" s="11" t="s">
        <v>64</v>
      </c>
      <c r="H167" s="11" t="s">
        <v>293</v>
      </c>
      <c r="I167" s="11" t="s">
        <v>28</v>
      </c>
      <c r="J167" s="19" t="s">
        <v>327</v>
      </c>
      <c r="K167" s="34">
        <v>7863709839</v>
      </c>
      <c r="L167" s="34">
        <v>7863709839</v>
      </c>
      <c r="M167" s="34">
        <v>9000000</v>
      </c>
      <c r="N167" s="34">
        <v>770969065</v>
      </c>
      <c r="O167" s="34">
        <v>7872709839</v>
      </c>
      <c r="P167" s="34">
        <v>0</v>
      </c>
      <c r="Q167" s="34">
        <v>739061668</v>
      </c>
      <c r="R167" s="34">
        <v>0</v>
      </c>
      <c r="S167" s="34">
        <v>7124648171</v>
      </c>
      <c r="T167" s="34">
        <v>7124648171</v>
      </c>
      <c r="U167" s="34">
        <v>0</v>
      </c>
      <c r="V167" s="34">
        <v>0</v>
      </c>
      <c r="W167" s="34">
        <v>0</v>
      </c>
      <c r="X167" s="34">
        <v>9000000</v>
      </c>
      <c r="Y167" s="12">
        <f t="shared" si="8"/>
        <v>0.90601615736956242</v>
      </c>
      <c r="Z167" s="12">
        <f t="shared" si="9"/>
        <v>0.9049804091223792</v>
      </c>
      <c r="AA167" s="12">
        <f t="shared" si="10"/>
        <v>9.3876401279114896E-2</v>
      </c>
      <c r="AB167" s="12">
        <f t="shared" si="11"/>
        <v>0.9988568104014941</v>
      </c>
    </row>
    <row r="168" spans="1:28" s="17" customFormat="1" ht="43.5" outlineLevel="2" x14ac:dyDescent="0.35">
      <c r="A168" s="11" t="s">
        <v>292</v>
      </c>
      <c r="B168" s="11" t="s">
        <v>232</v>
      </c>
      <c r="C168" s="11" t="s">
        <v>28</v>
      </c>
      <c r="D168" s="11" t="s">
        <v>69</v>
      </c>
      <c r="E168" s="11" t="s">
        <v>63</v>
      </c>
      <c r="F168" s="11" t="s">
        <v>32</v>
      </c>
      <c r="G168" s="11" t="s">
        <v>64</v>
      </c>
      <c r="H168" s="11" t="s">
        <v>293</v>
      </c>
      <c r="I168" s="11" t="s">
        <v>28</v>
      </c>
      <c r="J168" s="19" t="s">
        <v>328</v>
      </c>
      <c r="K168" s="34">
        <v>26561742245</v>
      </c>
      <c r="L168" s="34">
        <v>29037941388.48</v>
      </c>
      <c r="M168" s="34">
        <v>0</v>
      </c>
      <c r="N168" s="34">
        <v>0</v>
      </c>
      <c r="O168" s="34">
        <v>29037941388.48</v>
      </c>
      <c r="P168" s="34">
        <v>0</v>
      </c>
      <c r="Q168" s="34">
        <v>0</v>
      </c>
      <c r="R168" s="34">
        <v>0</v>
      </c>
      <c r="S168" s="34">
        <v>26561742245</v>
      </c>
      <c r="T168" s="34">
        <v>26561742245</v>
      </c>
      <c r="U168" s="34">
        <v>2476199143.48</v>
      </c>
      <c r="V168" s="34">
        <v>2476199143.48</v>
      </c>
      <c r="W168" s="34">
        <v>0</v>
      </c>
      <c r="X168" s="34">
        <v>2476199143.4799995</v>
      </c>
      <c r="Y168" s="12">
        <f t="shared" si="8"/>
        <v>0.91472538943609949</v>
      </c>
      <c r="Z168" s="12">
        <f t="shared" si="9"/>
        <v>0.91472538943609949</v>
      </c>
      <c r="AA168" s="12">
        <f t="shared" si="10"/>
        <v>0</v>
      </c>
      <c r="AB168" s="12">
        <f t="shared" si="11"/>
        <v>0.91472538943609949</v>
      </c>
    </row>
    <row r="169" spans="1:28" s="17" customFormat="1" outlineLevel="2" x14ac:dyDescent="0.35">
      <c r="A169" s="11" t="s">
        <v>292</v>
      </c>
      <c r="B169" s="11" t="s">
        <v>233</v>
      </c>
      <c r="C169" s="11" t="s">
        <v>28</v>
      </c>
      <c r="D169" s="11" t="s">
        <v>43</v>
      </c>
      <c r="E169" s="11" t="s">
        <v>31</v>
      </c>
      <c r="F169" s="11" t="s">
        <v>32</v>
      </c>
      <c r="G169" s="11" t="s">
        <v>44</v>
      </c>
      <c r="H169" s="11" t="s">
        <v>300</v>
      </c>
      <c r="I169" s="11" t="s">
        <v>28</v>
      </c>
      <c r="J169" s="19" t="s">
        <v>468</v>
      </c>
      <c r="K169" s="34">
        <v>0</v>
      </c>
      <c r="L169" s="34">
        <v>2800000000</v>
      </c>
      <c r="M169" s="34">
        <v>0</v>
      </c>
      <c r="N169" s="34">
        <v>0</v>
      </c>
      <c r="O169" s="34">
        <v>2800000000</v>
      </c>
      <c r="P169" s="34">
        <v>0</v>
      </c>
      <c r="Q169" s="34">
        <v>0</v>
      </c>
      <c r="R169" s="34">
        <v>0</v>
      </c>
      <c r="S169" s="34">
        <v>0</v>
      </c>
      <c r="T169" s="34">
        <v>0</v>
      </c>
      <c r="U169" s="34">
        <v>2800000000</v>
      </c>
      <c r="V169" s="34">
        <v>2800000000</v>
      </c>
      <c r="W169" s="34">
        <v>0</v>
      </c>
      <c r="X169" s="34">
        <v>2800000000</v>
      </c>
      <c r="Y169" s="12">
        <f t="shared" si="8"/>
        <v>0</v>
      </c>
      <c r="Z169" s="12">
        <f t="shared" si="9"/>
        <v>0</v>
      </c>
      <c r="AA169" s="12">
        <f t="shared" si="10"/>
        <v>0</v>
      </c>
      <c r="AB169" s="12">
        <f t="shared" si="11"/>
        <v>0</v>
      </c>
    </row>
    <row r="170" spans="1:28" s="17" customFormat="1" outlineLevel="2" x14ac:dyDescent="0.35">
      <c r="A170" s="11" t="s">
        <v>292</v>
      </c>
      <c r="B170" s="11" t="s">
        <v>233</v>
      </c>
      <c r="C170" s="11" t="s">
        <v>28</v>
      </c>
      <c r="D170" s="11" t="s">
        <v>43</v>
      </c>
      <c r="E170" s="11" t="s">
        <v>31</v>
      </c>
      <c r="F170" s="11" t="s">
        <v>41</v>
      </c>
      <c r="G170" s="11" t="s">
        <v>44</v>
      </c>
      <c r="H170" s="11" t="s">
        <v>300</v>
      </c>
      <c r="I170" s="11" t="s">
        <v>28</v>
      </c>
      <c r="J170" s="19" t="s">
        <v>45</v>
      </c>
      <c r="K170" s="34">
        <v>140409710506</v>
      </c>
      <c r="L170" s="34">
        <v>148336396942</v>
      </c>
      <c r="M170" s="34">
        <v>0</v>
      </c>
      <c r="N170" s="34">
        <v>0</v>
      </c>
      <c r="O170" s="34">
        <v>148336396942</v>
      </c>
      <c r="P170" s="34">
        <v>0</v>
      </c>
      <c r="Q170" s="34">
        <v>0</v>
      </c>
      <c r="R170" s="34">
        <v>0</v>
      </c>
      <c r="S170" s="34">
        <v>124559845583.50999</v>
      </c>
      <c r="T170" s="34">
        <v>124559845583.50999</v>
      </c>
      <c r="U170" s="34">
        <v>23776551358.490002</v>
      </c>
      <c r="V170" s="34">
        <v>23776551358.490002</v>
      </c>
      <c r="W170" s="34">
        <v>0</v>
      </c>
      <c r="X170" s="34">
        <v>23776551358.490005</v>
      </c>
      <c r="Y170" s="12">
        <f t="shared" si="8"/>
        <v>0.83971195304287516</v>
      </c>
      <c r="Z170" s="12">
        <f t="shared" si="9"/>
        <v>0.83971195304287516</v>
      </c>
      <c r="AA170" s="12">
        <f t="shared" si="10"/>
        <v>0</v>
      </c>
      <c r="AB170" s="12">
        <f t="shared" si="11"/>
        <v>0.83971195304287516</v>
      </c>
    </row>
    <row r="171" spans="1:28" s="17" customFormat="1" outlineLevel="2" x14ac:dyDescent="0.35">
      <c r="A171" s="11" t="s">
        <v>292</v>
      </c>
      <c r="B171" s="11" t="s">
        <v>233</v>
      </c>
      <c r="C171" s="11" t="s">
        <v>28</v>
      </c>
      <c r="D171" s="11" t="s">
        <v>46</v>
      </c>
      <c r="E171" s="11" t="s">
        <v>31</v>
      </c>
      <c r="F171" s="11" t="s">
        <v>41</v>
      </c>
      <c r="G171" s="11" t="s">
        <v>44</v>
      </c>
      <c r="H171" s="11" t="s">
        <v>300</v>
      </c>
      <c r="I171" s="11" t="s">
        <v>28</v>
      </c>
      <c r="J171" s="19" t="s">
        <v>47</v>
      </c>
      <c r="K171" s="34">
        <v>9256144195</v>
      </c>
      <c r="L171" s="34">
        <v>13655864233</v>
      </c>
      <c r="M171" s="34">
        <v>-230000000</v>
      </c>
      <c r="N171" s="34">
        <v>0</v>
      </c>
      <c r="O171" s="34">
        <v>13425864233</v>
      </c>
      <c r="P171" s="34">
        <v>0</v>
      </c>
      <c r="Q171" s="34">
        <v>0</v>
      </c>
      <c r="R171" s="34">
        <v>0</v>
      </c>
      <c r="S171" s="34">
        <v>10287064767.200001</v>
      </c>
      <c r="T171" s="34">
        <v>10287064767.200001</v>
      </c>
      <c r="U171" s="34">
        <v>3138799465.8000002</v>
      </c>
      <c r="V171" s="34">
        <v>3368799465.8000002</v>
      </c>
      <c r="W171" s="34">
        <v>0</v>
      </c>
      <c r="X171" s="34">
        <v>3138799465.7999992</v>
      </c>
      <c r="Y171" s="12">
        <f t="shared" si="8"/>
        <v>0.75330748692864513</v>
      </c>
      <c r="Z171" s="12">
        <f t="shared" si="9"/>
        <v>0.76621248276256126</v>
      </c>
      <c r="AA171" s="12">
        <f t="shared" si="10"/>
        <v>0</v>
      </c>
      <c r="AB171" s="12">
        <f t="shared" si="11"/>
        <v>0.76621248276256126</v>
      </c>
    </row>
    <row r="172" spans="1:28" s="17" customFormat="1" outlineLevel="2" x14ac:dyDescent="0.35">
      <c r="A172" s="11" t="s">
        <v>292</v>
      </c>
      <c r="B172" s="11" t="s">
        <v>233</v>
      </c>
      <c r="C172" s="11" t="s">
        <v>28</v>
      </c>
      <c r="D172" s="11" t="s">
        <v>294</v>
      </c>
      <c r="E172" s="11" t="s">
        <v>31</v>
      </c>
      <c r="F172" s="11" t="s">
        <v>41</v>
      </c>
      <c r="G172" s="11" t="s">
        <v>44</v>
      </c>
      <c r="H172" s="11" t="s">
        <v>300</v>
      </c>
      <c r="I172" s="11" t="s">
        <v>28</v>
      </c>
      <c r="J172" s="19" t="s">
        <v>295</v>
      </c>
      <c r="K172" s="34">
        <v>126669420</v>
      </c>
      <c r="L172" s="34">
        <v>109169420</v>
      </c>
      <c r="M172" s="34">
        <v>0</v>
      </c>
      <c r="N172" s="34">
        <v>0</v>
      </c>
      <c r="O172" s="34">
        <v>109169420</v>
      </c>
      <c r="P172" s="34">
        <v>0</v>
      </c>
      <c r="Q172" s="34">
        <v>0</v>
      </c>
      <c r="R172" s="34">
        <v>0</v>
      </c>
      <c r="S172" s="34">
        <v>87879802.989999995</v>
      </c>
      <c r="T172" s="34">
        <v>87879802.989999995</v>
      </c>
      <c r="U172" s="34">
        <v>21289617.010000002</v>
      </c>
      <c r="V172" s="34">
        <v>21289617.010000002</v>
      </c>
      <c r="W172" s="34">
        <v>0</v>
      </c>
      <c r="X172" s="34">
        <v>21289617.010000005</v>
      </c>
      <c r="Y172" s="12">
        <f t="shared" si="8"/>
        <v>0.80498552607497587</v>
      </c>
      <c r="Z172" s="12">
        <f t="shared" si="9"/>
        <v>0.80498552607497587</v>
      </c>
      <c r="AA172" s="12">
        <f t="shared" si="10"/>
        <v>0</v>
      </c>
      <c r="AB172" s="12">
        <f t="shared" si="11"/>
        <v>0.80498552607497587</v>
      </c>
    </row>
    <row r="173" spans="1:28" s="17" customFormat="1" outlineLevel="2" x14ac:dyDescent="0.35">
      <c r="A173" s="11" t="s">
        <v>292</v>
      </c>
      <c r="B173" s="11" t="s">
        <v>233</v>
      </c>
      <c r="C173" s="11" t="s">
        <v>28</v>
      </c>
      <c r="D173" s="11" t="s">
        <v>296</v>
      </c>
      <c r="E173" s="11" t="s">
        <v>31</v>
      </c>
      <c r="F173" s="11" t="s">
        <v>41</v>
      </c>
      <c r="G173" s="11" t="s">
        <v>44</v>
      </c>
      <c r="H173" s="11" t="s">
        <v>300</v>
      </c>
      <c r="I173" s="11" t="s">
        <v>28</v>
      </c>
      <c r="J173" s="19" t="s">
        <v>297</v>
      </c>
      <c r="K173" s="34">
        <v>103145405</v>
      </c>
      <c r="L173" s="34">
        <v>115402680</v>
      </c>
      <c r="M173" s="34">
        <v>0</v>
      </c>
      <c r="N173" s="34">
        <v>0</v>
      </c>
      <c r="O173" s="34">
        <v>115402680</v>
      </c>
      <c r="P173" s="34">
        <v>0</v>
      </c>
      <c r="Q173" s="34">
        <v>50416842.479999997</v>
      </c>
      <c r="R173" s="34">
        <v>0</v>
      </c>
      <c r="S173" s="34">
        <v>64985837.520000003</v>
      </c>
      <c r="T173" s="34">
        <v>64985837.520000003</v>
      </c>
      <c r="U173" s="34">
        <v>0</v>
      </c>
      <c r="V173" s="34">
        <v>0</v>
      </c>
      <c r="W173" s="34">
        <v>0</v>
      </c>
      <c r="X173" s="34">
        <v>0</v>
      </c>
      <c r="Y173" s="12">
        <f t="shared" si="8"/>
        <v>0.56312242939245438</v>
      </c>
      <c r="Z173" s="12">
        <f t="shared" si="9"/>
        <v>0.56312242939245438</v>
      </c>
      <c r="AA173" s="12">
        <f t="shared" si="10"/>
        <v>0.43687757060754567</v>
      </c>
      <c r="AB173" s="12">
        <f t="shared" si="11"/>
        <v>1</v>
      </c>
    </row>
    <row r="174" spans="1:28" s="17" customFormat="1" outlineLevel="2" x14ac:dyDescent="0.35">
      <c r="A174" s="11" t="s">
        <v>292</v>
      </c>
      <c r="B174" s="11" t="s">
        <v>233</v>
      </c>
      <c r="C174" s="11" t="s">
        <v>28</v>
      </c>
      <c r="D174" s="11" t="s">
        <v>52</v>
      </c>
      <c r="E174" s="11" t="s">
        <v>31</v>
      </c>
      <c r="F174" s="11" t="s">
        <v>32</v>
      </c>
      <c r="G174" s="11" t="s">
        <v>44</v>
      </c>
      <c r="H174" s="11" t="s">
        <v>300</v>
      </c>
      <c r="I174" s="11" t="s">
        <v>28</v>
      </c>
      <c r="J174" s="19" t="s">
        <v>469</v>
      </c>
      <c r="K174" s="34">
        <v>0</v>
      </c>
      <c r="L174" s="34">
        <v>80000000</v>
      </c>
      <c r="M174" s="34">
        <v>0</v>
      </c>
      <c r="N174" s="34">
        <v>0</v>
      </c>
      <c r="O174" s="34">
        <v>80000000</v>
      </c>
      <c r="P174" s="34">
        <v>0</v>
      </c>
      <c r="Q174" s="34">
        <v>0</v>
      </c>
      <c r="R174" s="34">
        <v>0</v>
      </c>
      <c r="S174" s="34">
        <v>0</v>
      </c>
      <c r="T174" s="34">
        <v>0</v>
      </c>
      <c r="U174" s="34">
        <v>80000000</v>
      </c>
      <c r="V174" s="34">
        <v>80000000</v>
      </c>
      <c r="W174" s="34">
        <v>0</v>
      </c>
      <c r="X174" s="34">
        <v>80000000</v>
      </c>
      <c r="Y174" s="12">
        <f t="shared" si="8"/>
        <v>0</v>
      </c>
      <c r="Z174" s="12">
        <f t="shared" si="9"/>
        <v>0</v>
      </c>
      <c r="AA174" s="12">
        <f t="shared" si="10"/>
        <v>0</v>
      </c>
      <c r="AB174" s="12">
        <f t="shared" si="11"/>
        <v>0</v>
      </c>
    </row>
    <row r="175" spans="1:28" s="17" customFormat="1" outlineLevel="2" x14ac:dyDescent="0.35">
      <c r="A175" s="11" t="s">
        <v>292</v>
      </c>
      <c r="B175" s="11" t="s">
        <v>233</v>
      </c>
      <c r="C175" s="11" t="s">
        <v>28</v>
      </c>
      <c r="D175" s="11" t="s">
        <v>52</v>
      </c>
      <c r="E175" s="11" t="s">
        <v>31</v>
      </c>
      <c r="F175" s="11" t="s">
        <v>41</v>
      </c>
      <c r="G175" s="11" t="s">
        <v>44</v>
      </c>
      <c r="H175" s="11" t="s">
        <v>300</v>
      </c>
      <c r="I175" s="11" t="s">
        <v>28</v>
      </c>
      <c r="J175" s="19" t="s">
        <v>53</v>
      </c>
      <c r="K175" s="34">
        <v>41571674734</v>
      </c>
      <c r="L175" s="34">
        <v>40799299665</v>
      </c>
      <c r="M175" s="34">
        <v>0</v>
      </c>
      <c r="N175" s="34">
        <v>0</v>
      </c>
      <c r="O175" s="34">
        <v>40799299665</v>
      </c>
      <c r="P175" s="34">
        <v>0</v>
      </c>
      <c r="Q175" s="34">
        <v>0</v>
      </c>
      <c r="R175" s="34">
        <v>0</v>
      </c>
      <c r="S175" s="34">
        <v>33807816365.599998</v>
      </c>
      <c r="T175" s="34">
        <v>33807816365.599998</v>
      </c>
      <c r="U175" s="34">
        <v>6991483299.3999996</v>
      </c>
      <c r="V175" s="34">
        <v>6991483299.3999996</v>
      </c>
      <c r="W175" s="34">
        <v>0</v>
      </c>
      <c r="X175" s="34">
        <v>6991483299.4000015</v>
      </c>
      <c r="Y175" s="12">
        <f t="shared" si="8"/>
        <v>0.82863717375527157</v>
      </c>
      <c r="Z175" s="12">
        <f t="shared" si="9"/>
        <v>0.82863717375527157</v>
      </c>
      <c r="AA175" s="12">
        <f t="shared" si="10"/>
        <v>0</v>
      </c>
      <c r="AB175" s="12">
        <f t="shared" si="11"/>
        <v>0.82863717375527157</v>
      </c>
    </row>
    <row r="176" spans="1:28" s="17" customFormat="1" outlineLevel="2" x14ac:dyDescent="0.35">
      <c r="A176" s="11" t="s">
        <v>292</v>
      </c>
      <c r="B176" s="11" t="s">
        <v>233</v>
      </c>
      <c r="C176" s="11" t="s">
        <v>28</v>
      </c>
      <c r="D176" s="11" t="s">
        <v>54</v>
      </c>
      <c r="E176" s="11" t="s">
        <v>31</v>
      </c>
      <c r="F176" s="11" t="s">
        <v>41</v>
      </c>
      <c r="G176" s="11" t="s">
        <v>44</v>
      </c>
      <c r="H176" s="11" t="s">
        <v>300</v>
      </c>
      <c r="I176" s="11" t="s">
        <v>28</v>
      </c>
      <c r="J176" s="19" t="s">
        <v>55</v>
      </c>
      <c r="K176" s="34">
        <v>7361175621</v>
      </c>
      <c r="L176" s="34">
        <v>6954064418</v>
      </c>
      <c r="M176" s="34">
        <v>0</v>
      </c>
      <c r="N176" s="34">
        <v>0</v>
      </c>
      <c r="O176" s="34">
        <v>6954064418</v>
      </c>
      <c r="P176" s="34">
        <v>0</v>
      </c>
      <c r="Q176" s="34">
        <v>0</v>
      </c>
      <c r="R176" s="34">
        <v>0</v>
      </c>
      <c r="S176" s="34">
        <v>5812334388.71</v>
      </c>
      <c r="T176" s="34">
        <v>5812334388.71</v>
      </c>
      <c r="U176" s="34">
        <v>1141730029.29</v>
      </c>
      <c r="V176" s="34">
        <v>1141730029.29</v>
      </c>
      <c r="W176" s="34">
        <v>0</v>
      </c>
      <c r="X176" s="34">
        <v>1141730029.29</v>
      </c>
      <c r="Y176" s="12">
        <f t="shared" si="8"/>
        <v>0.8358183127647294</v>
      </c>
      <c r="Z176" s="12">
        <f t="shared" si="9"/>
        <v>0.8358183127647294</v>
      </c>
      <c r="AA176" s="12">
        <f t="shared" si="10"/>
        <v>0</v>
      </c>
      <c r="AB176" s="12">
        <f t="shared" si="11"/>
        <v>0.8358183127647294</v>
      </c>
    </row>
    <row r="177" spans="1:28" s="17" customFormat="1" outlineLevel="2" x14ac:dyDescent="0.35">
      <c r="A177" s="11" t="s">
        <v>292</v>
      </c>
      <c r="B177" s="11" t="s">
        <v>233</v>
      </c>
      <c r="C177" s="11" t="s">
        <v>28</v>
      </c>
      <c r="D177" s="11" t="s">
        <v>56</v>
      </c>
      <c r="E177" s="11" t="s">
        <v>31</v>
      </c>
      <c r="F177" s="11" t="s">
        <v>32</v>
      </c>
      <c r="G177" s="11" t="s">
        <v>44</v>
      </c>
      <c r="H177" s="11" t="s">
        <v>300</v>
      </c>
      <c r="I177" s="11" t="s">
        <v>28</v>
      </c>
      <c r="J177" s="19" t="s">
        <v>465</v>
      </c>
      <c r="K177" s="34">
        <v>0</v>
      </c>
      <c r="L177" s="34">
        <v>20709701345</v>
      </c>
      <c r="M177" s="34">
        <v>0</v>
      </c>
      <c r="N177" s="34">
        <v>0</v>
      </c>
      <c r="O177" s="34">
        <v>20709701345</v>
      </c>
      <c r="P177" s="34">
        <v>0</v>
      </c>
      <c r="Q177" s="34">
        <v>0</v>
      </c>
      <c r="R177" s="34">
        <v>0</v>
      </c>
      <c r="S177" s="34">
        <v>0</v>
      </c>
      <c r="T177" s="34">
        <v>0</v>
      </c>
      <c r="U177" s="34">
        <v>20709701345</v>
      </c>
      <c r="V177" s="34">
        <v>20709701345</v>
      </c>
      <c r="W177" s="34">
        <v>0</v>
      </c>
      <c r="X177" s="34">
        <v>20709701345</v>
      </c>
      <c r="Y177" s="12">
        <f t="shared" si="8"/>
        <v>0</v>
      </c>
      <c r="Z177" s="12">
        <f t="shared" si="9"/>
        <v>0</v>
      </c>
      <c r="AA177" s="12">
        <f t="shared" si="10"/>
        <v>0</v>
      </c>
      <c r="AB177" s="12">
        <f t="shared" si="11"/>
        <v>0</v>
      </c>
    </row>
    <row r="178" spans="1:28" s="17" customFormat="1" outlineLevel="2" x14ac:dyDescent="0.35">
      <c r="A178" s="11" t="s">
        <v>292</v>
      </c>
      <c r="B178" s="11" t="s">
        <v>233</v>
      </c>
      <c r="C178" s="11" t="s">
        <v>28</v>
      </c>
      <c r="D178" s="11" t="s">
        <v>56</v>
      </c>
      <c r="E178" s="11" t="s">
        <v>31</v>
      </c>
      <c r="F178" s="11" t="s">
        <v>41</v>
      </c>
      <c r="G178" s="11" t="s">
        <v>44</v>
      </c>
      <c r="H178" s="11" t="s">
        <v>300</v>
      </c>
      <c r="I178" s="11" t="s">
        <v>28</v>
      </c>
      <c r="J178" s="19" t="s">
        <v>57</v>
      </c>
      <c r="K178" s="34">
        <v>22332131440</v>
      </c>
      <c r="L178" s="34">
        <v>3096004174.9499998</v>
      </c>
      <c r="M178" s="34">
        <v>0</v>
      </c>
      <c r="N178" s="34">
        <v>0</v>
      </c>
      <c r="O178" s="34">
        <v>3096004174.9499998</v>
      </c>
      <c r="P178" s="34">
        <v>0</v>
      </c>
      <c r="Q178" s="34">
        <v>0</v>
      </c>
      <c r="R178" s="34">
        <v>0</v>
      </c>
      <c r="S178" s="34">
        <v>354643192.24000001</v>
      </c>
      <c r="T178" s="34">
        <v>354643192.24000001</v>
      </c>
      <c r="U178" s="34">
        <v>2741360982.71</v>
      </c>
      <c r="V178" s="34">
        <v>2741360982.71</v>
      </c>
      <c r="W178" s="34">
        <v>0</v>
      </c>
      <c r="X178" s="34">
        <v>2741360982.71</v>
      </c>
      <c r="Y178" s="12">
        <f t="shared" si="8"/>
        <v>0.11454868023416909</v>
      </c>
      <c r="Z178" s="12">
        <f t="shared" si="9"/>
        <v>0.11454868023416909</v>
      </c>
      <c r="AA178" s="12">
        <f t="shared" si="10"/>
        <v>0</v>
      </c>
      <c r="AB178" s="12">
        <f t="shared" si="11"/>
        <v>0.11454868023416909</v>
      </c>
    </row>
    <row r="179" spans="1:28" s="17" customFormat="1" outlineLevel="2" x14ac:dyDescent="0.35">
      <c r="A179" s="11" t="s">
        <v>292</v>
      </c>
      <c r="B179" s="11" t="s">
        <v>233</v>
      </c>
      <c r="C179" s="11" t="s">
        <v>28</v>
      </c>
      <c r="D179" s="11" t="s">
        <v>58</v>
      </c>
      <c r="E179" s="11" t="s">
        <v>31</v>
      </c>
      <c r="F179" s="11" t="s">
        <v>32</v>
      </c>
      <c r="G179" s="11" t="s">
        <v>44</v>
      </c>
      <c r="H179" s="11" t="s">
        <v>300</v>
      </c>
      <c r="I179" s="11" t="s">
        <v>28</v>
      </c>
      <c r="J179" s="19" t="s">
        <v>466</v>
      </c>
      <c r="K179" s="34">
        <v>0</v>
      </c>
      <c r="L179" s="34">
        <v>20000000</v>
      </c>
      <c r="M179" s="34">
        <v>0</v>
      </c>
      <c r="N179" s="34">
        <v>0</v>
      </c>
      <c r="O179" s="34">
        <v>20000000</v>
      </c>
      <c r="P179" s="34">
        <v>0</v>
      </c>
      <c r="Q179" s="34">
        <v>0</v>
      </c>
      <c r="R179" s="34">
        <v>0</v>
      </c>
      <c r="S179" s="34">
        <v>0</v>
      </c>
      <c r="T179" s="34">
        <v>0</v>
      </c>
      <c r="U179" s="34">
        <v>20000000</v>
      </c>
      <c r="V179" s="34">
        <v>20000000</v>
      </c>
      <c r="W179" s="34">
        <v>0</v>
      </c>
      <c r="X179" s="34">
        <v>20000000</v>
      </c>
      <c r="Y179" s="12">
        <f t="shared" si="8"/>
        <v>0</v>
      </c>
      <c r="Z179" s="12">
        <f t="shared" si="9"/>
        <v>0</v>
      </c>
      <c r="AA179" s="12">
        <f t="shared" si="10"/>
        <v>0</v>
      </c>
      <c r="AB179" s="12">
        <f t="shared" si="11"/>
        <v>0</v>
      </c>
    </row>
    <row r="180" spans="1:28" s="17" customFormat="1" outlineLevel="2" x14ac:dyDescent="0.35">
      <c r="A180" s="11" t="s">
        <v>292</v>
      </c>
      <c r="B180" s="11" t="s">
        <v>233</v>
      </c>
      <c r="C180" s="11" t="s">
        <v>28</v>
      </c>
      <c r="D180" s="11" t="s">
        <v>58</v>
      </c>
      <c r="E180" s="11" t="s">
        <v>31</v>
      </c>
      <c r="F180" s="11" t="s">
        <v>41</v>
      </c>
      <c r="G180" s="11" t="s">
        <v>44</v>
      </c>
      <c r="H180" s="11" t="s">
        <v>300</v>
      </c>
      <c r="I180" s="11" t="s">
        <v>28</v>
      </c>
      <c r="J180" s="19" t="s">
        <v>59</v>
      </c>
      <c r="K180" s="34">
        <v>19863067069</v>
      </c>
      <c r="L180" s="34">
        <v>20954688143</v>
      </c>
      <c r="M180" s="34">
        <v>0</v>
      </c>
      <c r="N180" s="34">
        <v>0</v>
      </c>
      <c r="O180" s="34">
        <v>20954688143</v>
      </c>
      <c r="P180" s="34">
        <v>0</v>
      </c>
      <c r="Q180" s="34">
        <v>9425865.9700000007</v>
      </c>
      <c r="R180" s="34">
        <v>0</v>
      </c>
      <c r="S180" s="34">
        <v>20741752302.189999</v>
      </c>
      <c r="T180" s="34">
        <v>20741752302.189999</v>
      </c>
      <c r="U180" s="34">
        <v>203509974.84</v>
      </c>
      <c r="V180" s="34">
        <v>203509974.84</v>
      </c>
      <c r="W180" s="34">
        <v>0</v>
      </c>
      <c r="X180" s="34">
        <v>203509974.84000137</v>
      </c>
      <c r="Y180" s="12">
        <f t="shared" si="8"/>
        <v>0.98983827202023367</v>
      </c>
      <c r="Z180" s="12">
        <f t="shared" si="9"/>
        <v>0.98983827202023367</v>
      </c>
      <c r="AA180" s="12">
        <f t="shared" si="10"/>
        <v>4.4982134335169049E-4</v>
      </c>
      <c r="AB180" s="12">
        <f t="shared" si="11"/>
        <v>0.99028809336358536</v>
      </c>
    </row>
    <row r="181" spans="1:28" s="17" customFormat="1" outlineLevel="2" x14ac:dyDescent="0.35">
      <c r="A181" s="11" t="s">
        <v>292</v>
      </c>
      <c r="B181" s="11" t="s">
        <v>233</v>
      </c>
      <c r="C181" s="11" t="s">
        <v>28</v>
      </c>
      <c r="D181" s="11" t="s">
        <v>60</v>
      </c>
      <c r="E181" s="11" t="s">
        <v>31</v>
      </c>
      <c r="F181" s="11" t="s">
        <v>32</v>
      </c>
      <c r="G181" s="11" t="s">
        <v>44</v>
      </c>
      <c r="H181" s="11" t="s">
        <v>300</v>
      </c>
      <c r="I181" s="11" t="s">
        <v>28</v>
      </c>
      <c r="J181" s="19" t="s">
        <v>467</v>
      </c>
      <c r="K181" s="34">
        <v>0</v>
      </c>
      <c r="L181" s="34">
        <v>336000000</v>
      </c>
      <c r="M181" s="34">
        <v>0</v>
      </c>
      <c r="N181" s="34">
        <v>0</v>
      </c>
      <c r="O181" s="34">
        <v>336000000</v>
      </c>
      <c r="P181" s="34">
        <v>0</v>
      </c>
      <c r="Q181" s="34">
        <v>0</v>
      </c>
      <c r="R181" s="34">
        <v>0</v>
      </c>
      <c r="S181" s="34">
        <v>0</v>
      </c>
      <c r="T181" s="34">
        <v>0</v>
      </c>
      <c r="U181" s="34">
        <v>336000000</v>
      </c>
      <c r="V181" s="34">
        <v>336000000</v>
      </c>
      <c r="W181" s="34">
        <v>0</v>
      </c>
      <c r="X181" s="34">
        <v>336000000</v>
      </c>
      <c r="Y181" s="12">
        <f t="shared" si="8"/>
        <v>0</v>
      </c>
      <c r="Z181" s="12">
        <f t="shared" si="9"/>
        <v>0</v>
      </c>
      <c r="AA181" s="12">
        <f t="shared" si="10"/>
        <v>0</v>
      </c>
      <c r="AB181" s="12">
        <f t="shared" si="11"/>
        <v>0</v>
      </c>
    </row>
    <row r="182" spans="1:28" s="17" customFormat="1" outlineLevel="2" x14ac:dyDescent="0.35">
      <c r="A182" s="11" t="s">
        <v>292</v>
      </c>
      <c r="B182" s="11" t="s">
        <v>233</v>
      </c>
      <c r="C182" s="11" t="s">
        <v>28</v>
      </c>
      <c r="D182" s="11" t="s">
        <v>60</v>
      </c>
      <c r="E182" s="11" t="s">
        <v>31</v>
      </c>
      <c r="F182" s="11" t="s">
        <v>41</v>
      </c>
      <c r="G182" s="11" t="s">
        <v>44</v>
      </c>
      <c r="H182" s="11" t="s">
        <v>300</v>
      </c>
      <c r="I182" s="11" t="s">
        <v>28</v>
      </c>
      <c r="J182" s="19" t="s">
        <v>61</v>
      </c>
      <c r="K182" s="34">
        <v>49002407378</v>
      </c>
      <c r="L182" s="34">
        <v>52017065497</v>
      </c>
      <c r="M182" s="34">
        <v>0</v>
      </c>
      <c r="N182" s="34">
        <v>0</v>
      </c>
      <c r="O182" s="34">
        <v>52017065497</v>
      </c>
      <c r="P182" s="34">
        <v>0</v>
      </c>
      <c r="Q182" s="34">
        <v>0</v>
      </c>
      <c r="R182" s="34">
        <v>0</v>
      </c>
      <c r="S182" s="34">
        <v>41800355543.209999</v>
      </c>
      <c r="T182" s="34">
        <v>41800355543.209999</v>
      </c>
      <c r="U182" s="34">
        <v>10216709953.790001</v>
      </c>
      <c r="V182" s="34">
        <v>10216709953.790001</v>
      </c>
      <c r="W182" s="34">
        <v>0</v>
      </c>
      <c r="X182" s="34">
        <v>10216709953.790001</v>
      </c>
      <c r="Y182" s="12">
        <f t="shared" si="8"/>
        <v>0.80358926717272749</v>
      </c>
      <c r="Z182" s="12">
        <f t="shared" si="9"/>
        <v>0.80358926717272749</v>
      </c>
      <c r="AA182" s="12">
        <f t="shared" si="10"/>
        <v>0</v>
      </c>
      <c r="AB182" s="12">
        <f t="shared" si="11"/>
        <v>0.80358926717272749</v>
      </c>
    </row>
    <row r="183" spans="1:28" s="17" customFormat="1" ht="87" outlineLevel="2" x14ac:dyDescent="0.35">
      <c r="A183" s="11" t="s">
        <v>292</v>
      </c>
      <c r="B183" s="11" t="s">
        <v>233</v>
      </c>
      <c r="C183" s="11" t="s">
        <v>28</v>
      </c>
      <c r="D183" s="11" t="s">
        <v>62</v>
      </c>
      <c r="E183" s="11" t="s">
        <v>63</v>
      </c>
      <c r="F183" s="11" t="s">
        <v>32</v>
      </c>
      <c r="G183" s="11" t="s">
        <v>64</v>
      </c>
      <c r="H183" s="11" t="s">
        <v>300</v>
      </c>
      <c r="I183" s="11" t="s">
        <v>28</v>
      </c>
      <c r="J183" s="19" t="s">
        <v>323</v>
      </c>
      <c r="K183" s="34">
        <v>23241783037</v>
      </c>
      <c r="L183" s="34">
        <v>25241924722.18</v>
      </c>
      <c r="M183" s="34">
        <v>63169198</v>
      </c>
      <c r="N183" s="34">
        <v>0</v>
      </c>
      <c r="O183" s="34">
        <v>25305093920.18</v>
      </c>
      <c r="P183" s="34">
        <v>0</v>
      </c>
      <c r="Q183" s="34">
        <v>2027948156.45</v>
      </c>
      <c r="R183" s="34">
        <v>0</v>
      </c>
      <c r="S183" s="34">
        <v>21795640820</v>
      </c>
      <c r="T183" s="34">
        <v>21795640820</v>
      </c>
      <c r="U183" s="34">
        <v>1418335745.73</v>
      </c>
      <c r="V183" s="34">
        <v>1418335745.73</v>
      </c>
      <c r="W183" s="34">
        <v>0</v>
      </c>
      <c r="X183" s="34">
        <v>1481504943.7300003</v>
      </c>
      <c r="Y183" s="12">
        <f t="shared" si="8"/>
        <v>0.86346984470832522</v>
      </c>
      <c r="Z183" s="12">
        <f t="shared" si="9"/>
        <v>0.86131436179411591</v>
      </c>
      <c r="AA183" s="12">
        <f t="shared" si="10"/>
        <v>8.013991818591025E-2</v>
      </c>
      <c r="AB183" s="12">
        <f t="shared" si="11"/>
        <v>0.94145427998002618</v>
      </c>
    </row>
    <row r="184" spans="1:28" s="17" customFormat="1" ht="29" outlineLevel="2" x14ac:dyDescent="0.35">
      <c r="A184" s="11" t="s">
        <v>292</v>
      </c>
      <c r="B184" s="11" t="s">
        <v>233</v>
      </c>
      <c r="C184" s="11" t="s">
        <v>28</v>
      </c>
      <c r="D184" s="11" t="s">
        <v>62</v>
      </c>
      <c r="E184" s="11" t="s">
        <v>63</v>
      </c>
      <c r="F184" s="11" t="s">
        <v>41</v>
      </c>
      <c r="G184" s="11" t="s">
        <v>64</v>
      </c>
      <c r="H184" s="11" t="s">
        <v>300</v>
      </c>
      <c r="I184" s="11" t="s">
        <v>28</v>
      </c>
      <c r="J184" s="19" t="s">
        <v>470</v>
      </c>
      <c r="K184" s="34">
        <v>0</v>
      </c>
      <c r="L184" s="34">
        <v>1005252582</v>
      </c>
      <c r="M184" s="34">
        <v>0</v>
      </c>
      <c r="N184" s="34">
        <v>0</v>
      </c>
      <c r="O184" s="34">
        <v>1005252582</v>
      </c>
      <c r="P184" s="34">
        <v>0</v>
      </c>
      <c r="Q184" s="34">
        <v>0</v>
      </c>
      <c r="R184" s="34">
        <v>0</v>
      </c>
      <c r="S184" s="34">
        <v>0</v>
      </c>
      <c r="T184" s="34">
        <v>0</v>
      </c>
      <c r="U184" s="34">
        <v>1005252582</v>
      </c>
      <c r="V184" s="34">
        <v>1005252582</v>
      </c>
      <c r="W184" s="34">
        <v>0</v>
      </c>
      <c r="X184" s="34">
        <v>1005252582</v>
      </c>
      <c r="Y184" s="12">
        <f t="shared" si="8"/>
        <v>0</v>
      </c>
      <c r="Z184" s="12">
        <f t="shared" si="9"/>
        <v>0</v>
      </c>
      <c r="AA184" s="12">
        <f t="shared" si="10"/>
        <v>0</v>
      </c>
      <c r="AB184" s="12">
        <f t="shared" si="11"/>
        <v>0</v>
      </c>
    </row>
    <row r="185" spans="1:28" s="17" customFormat="1" ht="43.5" outlineLevel="2" x14ac:dyDescent="0.35">
      <c r="A185" s="11" t="s">
        <v>292</v>
      </c>
      <c r="B185" s="11" t="s">
        <v>233</v>
      </c>
      <c r="C185" s="11" t="s">
        <v>28</v>
      </c>
      <c r="D185" s="11" t="s">
        <v>65</v>
      </c>
      <c r="E185" s="11" t="s">
        <v>63</v>
      </c>
      <c r="F185" s="11" t="s">
        <v>32</v>
      </c>
      <c r="G185" s="11" t="s">
        <v>64</v>
      </c>
      <c r="H185" s="11" t="s">
        <v>300</v>
      </c>
      <c r="I185" s="11" t="s">
        <v>28</v>
      </c>
      <c r="J185" s="19" t="s">
        <v>324</v>
      </c>
      <c r="K185" s="34">
        <v>1256312597</v>
      </c>
      <c r="L185" s="34">
        <v>1303613056.03</v>
      </c>
      <c r="M185" s="34">
        <v>4200005</v>
      </c>
      <c r="N185" s="34">
        <v>0</v>
      </c>
      <c r="O185" s="34">
        <v>1307813061.03</v>
      </c>
      <c r="P185" s="34">
        <v>0</v>
      </c>
      <c r="Q185" s="34">
        <v>85039349.189999998</v>
      </c>
      <c r="R185" s="34">
        <v>0</v>
      </c>
      <c r="S185" s="34">
        <v>1178235727</v>
      </c>
      <c r="T185" s="34">
        <v>1178235727</v>
      </c>
      <c r="U185" s="34">
        <v>40337979.840000004</v>
      </c>
      <c r="V185" s="34">
        <v>40337979.840000004</v>
      </c>
      <c r="W185" s="34">
        <v>0</v>
      </c>
      <c r="X185" s="34">
        <v>44537984.839999974</v>
      </c>
      <c r="Y185" s="12">
        <f t="shared" si="8"/>
        <v>0.90382320240653169</v>
      </c>
      <c r="Z185" s="12">
        <f t="shared" si="9"/>
        <v>0.90092059951752723</v>
      </c>
      <c r="AA185" s="12">
        <f t="shared" si="10"/>
        <v>6.5024086181724769E-2</v>
      </c>
      <c r="AB185" s="12">
        <f t="shared" si="11"/>
        <v>0.96594468569925196</v>
      </c>
    </row>
    <row r="186" spans="1:28" s="17" customFormat="1" ht="29" outlineLevel="2" x14ac:dyDescent="0.35">
      <c r="A186" s="11" t="s">
        <v>292</v>
      </c>
      <c r="B186" s="11" t="s">
        <v>233</v>
      </c>
      <c r="C186" s="11" t="s">
        <v>28</v>
      </c>
      <c r="D186" s="11" t="s">
        <v>65</v>
      </c>
      <c r="E186" s="11" t="s">
        <v>63</v>
      </c>
      <c r="F186" s="11" t="s">
        <v>41</v>
      </c>
      <c r="G186" s="11" t="s">
        <v>64</v>
      </c>
      <c r="H186" s="11" t="s">
        <v>300</v>
      </c>
      <c r="I186" s="11" t="s">
        <v>28</v>
      </c>
      <c r="J186" s="19" t="s">
        <v>471</v>
      </c>
      <c r="K186" s="34">
        <v>0</v>
      </c>
      <c r="L186" s="34">
        <v>115894849</v>
      </c>
      <c r="M186" s="34">
        <v>0</v>
      </c>
      <c r="N186" s="34">
        <v>0</v>
      </c>
      <c r="O186" s="34">
        <v>115894849</v>
      </c>
      <c r="P186" s="34">
        <v>0</v>
      </c>
      <c r="Q186" s="34">
        <v>0</v>
      </c>
      <c r="R186" s="34">
        <v>0</v>
      </c>
      <c r="S186" s="34">
        <v>0</v>
      </c>
      <c r="T186" s="34">
        <v>0</v>
      </c>
      <c r="U186" s="34">
        <v>115894849</v>
      </c>
      <c r="V186" s="34">
        <v>115894849</v>
      </c>
      <c r="W186" s="34">
        <v>0</v>
      </c>
      <c r="X186" s="34">
        <v>115894849</v>
      </c>
      <c r="Y186" s="12">
        <f t="shared" si="8"/>
        <v>0</v>
      </c>
      <c r="Z186" s="12">
        <f t="shared" si="9"/>
        <v>0</v>
      </c>
      <c r="AA186" s="12">
        <f t="shared" si="10"/>
        <v>0</v>
      </c>
      <c r="AB186" s="12">
        <f t="shared" si="11"/>
        <v>0</v>
      </c>
    </row>
    <row r="187" spans="1:28" s="17" customFormat="1" ht="87" outlineLevel="2" x14ac:dyDescent="0.35">
      <c r="A187" s="11" t="s">
        <v>292</v>
      </c>
      <c r="B187" s="11" t="s">
        <v>233</v>
      </c>
      <c r="C187" s="11" t="s">
        <v>28</v>
      </c>
      <c r="D187" s="11" t="s">
        <v>66</v>
      </c>
      <c r="E187" s="11" t="s">
        <v>63</v>
      </c>
      <c r="F187" s="11" t="s">
        <v>32</v>
      </c>
      <c r="G187" s="11" t="s">
        <v>64</v>
      </c>
      <c r="H187" s="11" t="s">
        <v>300</v>
      </c>
      <c r="I187" s="11" t="s">
        <v>28</v>
      </c>
      <c r="J187" s="19" t="s">
        <v>325</v>
      </c>
      <c r="K187" s="34">
        <v>1362003630</v>
      </c>
      <c r="L187" s="34">
        <v>1010476970.77</v>
      </c>
      <c r="M187" s="34">
        <v>-79000000</v>
      </c>
      <c r="N187" s="34">
        <v>0</v>
      </c>
      <c r="O187" s="34">
        <v>931476970.76999998</v>
      </c>
      <c r="P187" s="34">
        <v>0</v>
      </c>
      <c r="Q187" s="34">
        <v>211262180.77000001</v>
      </c>
      <c r="R187" s="34">
        <v>0</v>
      </c>
      <c r="S187" s="34">
        <v>720214790</v>
      </c>
      <c r="T187" s="34">
        <v>720214790</v>
      </c>
      <c r="U187" s="34">
        <v>0</v>
      </c>
      <c r="V187" s="34">
        <v>79000000</v>
      </c>
      <c r="W187" s="34">
        <v>0</v>
      </c>
      <c r="X187" s="34">
        <v>0</v>
      </c>
      <c r="Y187" s="12">
        <f t="shared" si="8"/>
        <v>0.71274735677665624</v>
      </c>
      <c r="Z187" s="12">
        <f t="shared" si="9"/>
        <v>0.77319656051683028</v>
      </c>
      <c r="AA187" s="12">
        <f t="shared" si="10"/>
        <v>0.22680343948316981</v>
      </c>
      <c r="AB187" s="12">
        <f t="shared" si="11"/>
        <v>1</v>
      </c>
    </row>
    <row r="188" spans="1:28" s="17" customFormat="1" ht="58" outlineLevel="2" x14ac:dyDescent="0.35">
      <c r="A188" s="11" t="s">
        <v>292</v>
      </c>
      <c r="B188" s="11" t="s">
        <v>233</v>
      </c>
      <c r="C188" s="11" t="s">
        <v>28</v>
      </c>
      <c r="D188" s="11" t="s">
        <v>67</v>
      </c>
      <c r="E188" s="11" t="s">
        <v>63</v>
      </c>
      <c r="F188" s="11" t="s">
        <v>32</v>
      </c>
      <c r="G188" s="11" t="s">
        <v>64</v>
      </c>
      <c r="H188" s="11" t="s">
        <v>300</v>
      </c>
      <c r="I188" s="11" t="s">
        <v>28</v>
      </c>
      <c r="J188" s="19" t="s">
        <v>326</v>
      </c>
      <c r="K188" s="34">
        <v>7537875580</v>
      </c>
      <c r="L188" s="34">
        <v>7773829489.2799997</v>
      </c>
      <c r="M188" s="34">
        <v>21100000</v>
      </c>
      <c r="N188" s="34">
        <v>0</v>
      </c>
      <c r="O188" s="34">
        <v>7794929489.2799997</v>
      </c>
      <c r="P188" s="34">
        <v>0</v>
      </c>
      <c r="Q188" s="34">
        <v>474374980.44</v>
      </c>
      <c r="R188" s="34">
        <v>0</v>
      </c>
      <c r="S188" s="34">
        <v>7063275646</v>
      </c>
      <c r="T188" s="34">
        <v>7063275646</v>
      </c>
      <c r="U188" s="34">
        <v>236178862.84</v>
      </c>
      <c r="V188" s="34">
        <v>236178862.84</v>
      </c>
      <c r="W188" s="34">
        <v>0</v>
      </c>
      <c r="X188" s="34">
        <v>257278862.83999974</v>
      </c>
      <c r="Y188" s="12">
        <f t="shared" si="8"/>
        <v>0.9085966775757246</v>
      </c>
      <c r="Z188" s="12">
        <f t="shared" si="9"/>
        <v>0.90613720826003508</v>
      </c>
      <c r="AA188" s="12">
        <f t="shared" si="10"/>
        <v>6.0856866132321739E-2</v>
      </c>
      <c r="AB188" s="12">
        <f t="shared" si="11"/>
        <v>0.96699407439235685</v>
      </c>
    </row>
    <row r="189" spans="1:28" s="17" customFormat="1" ht="29" outlineLevel="2" x14ac:dyDescent="0.35">
      <c r="A189" s="11" t="s">
        <v>292</v>
      </c>
      <c r="B189" s="11" t="s">
        <v>233</v>
      </c>
      <c r="C189" s="11" t="s">
        <v>28</v>
      </c>
      <c r="D189" s="11" t="s">
        <v>67</v>
      </c>
      <c r="E189" s="11" t="s">
        <v>63</v>
      </c>
      <c r="F189" s="11" t="s">
        <v>41</v>
      </c>
      <c r="G189" s="11" t="s">
        <v>64</v>
      </c>
      <c r="H189" s="11" t="s">
        <v>300</v>
      </c>
      <c r="I189" s="11" t="s">
        <v>28</v>
      </c>
      <c r="J189" s="19" t="s">
        <v>470</v>
      </c>
      <c r="K189" s="34">
        <v>0</v>
      </c>
      <c r="L189" s="34">
        <v>738250608</v>
      </c>
      <c r="M189" s="34">
        <v>0</v>
      </c>
      <c r="N189" s="34">
        <v>0</v>
      </c>
      <c r="O189" s="34">
        <v>738250608</v>
      </c>
      <c r="P189" s="34">
        <v>0</v>
      </c>
      <c r="Q189" s="34">
        <v>0</v>
      </c>
      <c r="R189" s="34">
        <v>0</v>
      </c>
      <c r="S189" s="34">
        <v>0</v>
      </c>
      <c r="T189" s="34">
        <v>0</v>
      </c>
      <c r="U189" s="34">
        <v>738250608</v>
      </c>
      <c r="V189" s="34">
        <v>738250608</v>
      </c>
      <c r="W189" s="34">
        <v>0</v>
      </c>
      <c r="X189" s="34">
        <v>738250608</v>
      </c>
      <c r="Y189" s="12">
        <f t="shared" si="8"/>
        <v>0</v>
      </c>
      <c r="Z189" s="12">
        <f t="shared" si="9"/>
        <v>0</v>
      </c>
      <c r="AA189" s="12">
        <f t="shared" si="10"/>
        <v>0</v>
      </c>
      <c r="AB189" s="12">
        <f t="shared" si="11"/>
        <v>0</v>
      </c>
    </row>
    <row r="190" spans="1:28" s="17" customFormat="1" ht="58" outlineLevel="2" x14ac:dyDescent="0.35">
      <c r="A190" s="11" t="s">
        <v>292</v>
      </c>
      <c r="B190" s="11" t="s">
        <v>233</v>
      </c>
      <c r="C190" s="11" t="s">
        <v>28</v>
      </c>
      <c r="D190" s="11" t="s">
        <v>68</v>
      </c>
      <c r="E190" s="11" t="s">
        <v>63</v>
      </c>
      <c r="F190" s="11" t="s">
        <v>32</v>
      </c>
      <c r="G190" s="11" t="s">
        <v>64</v>
      </c>
      <c r="H190" s="11" t="s">
        <v>300</v>
      </c>
      <c r="I190" s="11" t="s">
        <v>28</v>
      </c>
      <c r="J190" s="19" t="s">
        <v>327</v>
      </c>
      <c r="K190" s="34">
        <v>3768937790</v>
      </c>
      <c r="L190" s="34">
        <v>3891171617.73</v>
      </c>
      <c r="M190" s="34">
        <v>12000000</v>
      </c>
      <c r="N190" s="34">
        <v>0</v>
      </c>
      <c r="O190" s="34">
        <v>3903171617.73</v>
      </c>
      <c r="P190" s="34">
        <v>0</v>
      </c>
      <c r="Q190" s="34">
        <v>233334853.84</v>
      </c>
      <c r="R190" s="34">
        <v>0</v>
      </c>
      <c r="S190" s="34">
        <v>3535490350</v>
      </c>
      <c r="T190" s="34">
        <v>3535490350</v>
      </c>
      <c r="U190" s="34">
        <v>122346413.89</v>
      </c>
      <c r="V190" s="34">
        <v>122346413.89</v>
      </c>
      <c r="W190" s="34">
        <v>0</v>
      </c>
      <c r="X190" s="34">
        <v>134346413.89000002</v>
      </c>
      <c r="Y190" s="12">
        <f t="shared" si="8"/>
        <v>0.90859275748482804</v>
      </c>
      <c r="Z190" s="12">
        <f t="shared" si="9"/>
        <v>0.90579935915197207</v>
      </c>
      <c r="AA190" s="12">
        <f t="shared" si="10"/>
        <v>5.9780833817320717E-2</v>
      </c>
      <c r="AB190" s="12">
        <f t="shared" si="11"/>
        <v>0.96558019296929276</v>
      </c>
    </row>
    <row r="191" spans="1:28" s="17" customFormat="1" ht="29" outlineLevel="2" x14ac:dyDescent="0.35">
      <c r="A191" s="11" t="s">
        <v>292</v>
      </c>
      <c r="B191" s="11" t="s">
        <v>233</v>
      </c>
      <c r="C191" s="11" t="s">
        <v>28</v>
      </c>
      <c r="D191" s="11" t="s">
        <v>68</v>
      </c>
      <c r="E191" s="11" t="s">
        <v>63</v>
      </c>
      <c r="F191" s="11" t="s">
        <v>41</v>
      </c>
      <c r="G191" s="11" t="s">
        <v>64</v>
      </c>
      <c r="H191" s="11" t="s">
        <v>300</v>
      </c>
      <c r="I191" s="11" t="s">
        <v>28</v>
      </c>
      <c r="J191" s="19" t="s">
        <v>470</v>
      </c>
      <c r="K191" s="34">
        <v>0</v>
      </c>
      <c r="L191" s="34">
        <v>369816402</v>
      </c>
      <c r="M191" s="34">
        <v>0</v>
      </c>
      <c r="N191" s="34">
        <v>0</v>
      </c>
      <c r="O191" s="34">
        <v>369816402</v>
      </c>
      <c r="P191" s="34">
        <v>0</v>
      </c>
      <c r="Q191" s="34">
        <v>0</v>
      </c>
      <c r="R191" s="34">
        <v>0</v>
      </c>
      <c r="S191" s="34">
        <v>0</v>
      </c>
      <c r="T191" s="34">
        <v>0</v>
      </c>
      <c r="U191" s="34">
        <v>369816402</v>
      </c>
      <c r="V191" s="34">
        <v>369816402</v>
      </c>
      <c r="W191" s="34">
        <v>0</v>
      </c>
      <c r="X191" s="34">
        <v>369816402</v>
      </c>
      <c r="Y191" s="12">
        <f t="shared" si="8"/>
        <v>0</v>
      </c>
      <c r="Z191" s="12">
        <f t="shared" si="9"/>
        <v>0</v>
      </c>
      <c r="AA191" s="12">
        <f t="shared" si="10"/>
        <v>0</v>
      </c>
      <c r="AB191" s="12">
        <f t="shared" si="11"/>
        <v>0</v>
      </c>
    </row>
    <row r="192" spans="1:28" s="17" customFormat="1" ht="43.5" outlineLevel="2" x14ac:dyDescent="0.35">
      <c r="A192" s="11" t="s">
        <v>292</v>
      </c>
      <c r="B192" s="11" t="s">
        <v>233</v>
      </c>
      <c r="C192" s="11" t="s">
        <v>28</v>
      </c>
      <c r="D192" s="11" t="s">
        <v>69</v>
      </c>
      <c r="E192" s="11" t="s">
        <v>63</v>
      </c>
      <c r="F192" s="11" t="s">
        <v>32</v>
      </c>
      <c r="G192" s="11" t="s">
        <v>64</v>
      </c>
      <c r="H192" s="11" t="s">
        <v>300</v>
      </c>
      <c r="I192" s="11" t="s">
        <v>28</v>
      </c>
      <c r="J192" s="19" t="s">
        <v>328</v>
      </c>
      <c r="K192" s="34">
        <v>12745583412</v>
      </c>
      <c r="L192" s="34">
        <v>14020058716.59</v>
      </c>
      <c r="M192" s="34">
        <v>0</v>
      </c>
      <c r="N192" s="34">
        <v>0</v>
      </c>
      <c r="O192" s="34">
        <v>14020058716.59</v>
      </c>
      <c r="P192" s="34">
        <v>0</v>
      </c>
      <c r="Q192" s="34">
        <v>0</v>
      </c>
      <c r="R192" s="34">
        <v>0</v>
      </c>
      <c r="S192" s="34">
        <v>12745110180.09</v>
      </c>
      <c r="T192" s="34">
        <v>12745110180.09</v>
      </c>
      <c r="U192" s="34">
        <v>1274948536.5</v>
      </c>
      <c r="V192" s="34">
        <v>1274948536.5</v>
      </c>
      <c r="W192" s="34">
        <v>0</v>
      </c>
      <c r="X192" s="34">
        <v>1274948536.5</v>
      </c>
      <c r="Y192" s="12">
        <f t="shared" si="8"/>
        <v>0.90906253944633286</v>
      </c>
      <c r="Z192" s="12">
        <f t="shared" si="9"/>
        <v>0.90906253944633286</v>
      </c>
      <c r="AA192" s="12">
        <f t="shared" si="10"/>
        <v>0</v>
      </c>
      <c r="AB192" s="12">
        <f t="shared" si="11"/>
        <v>0.90906253944633286</v>
      </c>
    </row>
    <row r="193" spans="1:28" s="17" customFormat="1" outlineLevel="2" x14ac:dyDescent="0.35">
      <c r="A193" s="11" t="s">
        <v>292</v>
      </c>
      <c r="B193" s="11" t="s">
        <v>253</v>
      </c>
      <c r="C193" s="11" t="s">
        <v>28</v>
      </c>
      <c r="D193" s="11" t="s">
        <v>43</v>
      </c>
      <c r="E193" s="11" t="s">
        <v>31</v>
      </c>
      <c r="F193" s="11" t="s">
        <v>32</v>
      </c>
      <c r="G193" s="11" t="s">
        <v>44</v>
      </c>
      <c r="H193" s="11" t="s">
        <v>310</v>
      </c>
      <c r="I193" s="11" t="s">
        <v>28</v>
      </c>
      <c r="J193" s="19" t="s">
        <v>468</v>
      </c>
      <c r="K193" s="34">
        <v>0</v>
      </c>
      <c r="L193" s="34">
        <v>1638000000</v>
      </c>
      <c r="M193" s="34">
        <v>0</v>
      </c>
      <c r="N193" s="34">
        <v>0</v>
      </c>
      <c r="O193" s="34">
        <v>1638000000</v>
      </c>
      <c r="P193" s="34">
        <v>0</v>
      </c>
      <c r="Q193" s="34">
        <v>0</v>
      </c>
      <c r="R193" s="34">
        <v>0</v>
      </c>
      <c r="S193" s="34">
        <v>0</v>
      </c>
      <c r="T193" s="34">
        <v>0</v>
      </c>
      <c r="U193" s="34">
        <v>1638000000</v>
      </c>
      <c r="V193" s="34">
        <v>1638000000</v>
      </c>
      <c r="W193" s="34">
        <v>0</v>
      </c>
      <c r="X193" s="34">
        <v>1638000000</v>
      </c>
      <c r="Y193" s="12">
        <f t="shared" si="8"/>
        <v>0</v>
      </c>
      <c r="Z193" s="12">
        <f t="shared" si="9"/>
        <v>0</v>
      </c>
      <c r="AA193" s="12">
        <f t="shared" si="10"/>
        <v>0</v>
      </c>
      <c r="AB193" s="12">
        <f t="shared" si="11"/>
        <v>0</v>
      </c>
    </row>
    <row r="194" spans="1:28" s="17" customFormat="1" outlineLevel="2" x14ac:dyDescent="0.35">
      <c r="A194" s="11" t="s">
        <v>292</v>
      </c>
      <c r="B194" s="11" t="s">
        <v>253</v>
      </c>
      <c r="C194" s="11" t="s">
        <v>28</v>
      </c>
      <c r="D194" s="11" t="s">
        <v>43</v>
      </c>
      <c r="E194" s="11" t="s">
        <v>31</v>
      </c>
      <c r="F194" s="11" t="s">
        <v>41</v>
      </c>
      <c r="G194" s="11" t="s">
        <v>44</v>
      </c>
      <c r="H194" s="11" t="s">
        <v>310</v>
      </c>
      <c r="I194" s="11" t="s">
        <v>28</v>
      </c>
      <c r="J194" s="19" t="s">
        <v>45</v>
      </c>
      <c r="K194" s="34">
        <v>81703091816</v>
      </c>
      <c r="L194" s="34">
        <v>86652098293</v>
      </c>
      <c r="M194" s="34">
        <v>0</v>
      </c>
      <c r="N194" s="34">
        <v>0</v>
      </c>
      <c r="O194" s="34">
        <v>86652098293</v>
      </c>
      <c r="P194" s="34">
        <v>0</v>
      </c>
      <c r="Q194" s="34">
        <v>0</v>
      </c>
      <c r="R194" s="34">
        <v>0</v>
      </c>
      <c r="S194" s="34">
        <v>72458667278.639999</v>
      </c>
      <c r="T194" s="34">
        <v>72458667278.639999</v>
      </c>
      <c r="U194" s="34">
        <v>14193431014.360001</v>
      </c>
      <c r="V194" s="34">
        <v>14193431014.360001</v>
      </c>
      <c r="W194" s="34">
        <v>0</v>
      </c>
      <c r="X194" s="34">
        <v>14193431014.360001</v>
      </c>
      <c r="Y194" s="12">
        <f t="shared" si="8"/>
        <v>0.83620210827016306</v>
      </c>
      <c r="Z194" s="12">
        <f t="shared" si="9"/>
        <v>0.83620210827016306</v>
      </c>
      <c r="AA194" s="12">
        <f t="shared" si="10"/>
        <v>0</v>
      </c>
      <c r="AB194" s="12">
        <f t="shared" si="11"/>
        <v>0.83620210827016306</v>
      </c>
    </row>
    <row r="195" spans="1:28" s="17" customFormat="1" outlineLevel="2" x14ac:dyDescent="0.35">
      <c r="A195" s="11" t="s">
        <v>292</v>
      </c>
      <c r="B195" s="11" t="s">
        <v>253</v>
      </c>
      <c r="C195" s="11" t="s">
        <v>28</v>
      </c>
      <c r="D195" s="11" t="s">
        <v>46</v>
      </c>
      <c r="E195" s="11" t="s">
        <v>31</v>
      </c>
      <c r="F195" s="11" t="s">
        <v>41</v>
      </c>
      <c r="G195" s="11" t="s">
        <v>44</v>
      </c>
      <c r="H195" s="11" t="s">
        <v>310</v>
      </c>
      <c r="I195" s="11" t="s">
        <v>28</v>
      </c>
      <c r="J195" s="19" t="s">
        <v>47</v>
      </c>
      <c r="K195" s="34">
        <v>4614033662</v>
      </c>
      <c r="L195" s="34">
        <v>6636980597</v>
      </c>
      <c r="M195" s="34">
        <v>0</v>
      </c>
      <c r="N195" s="34">
        <v>0</v>
      </c>
      <c r="O195" s="34">
        <v>6636980597</v>
      </c>
      <c r="P195" s="34">
        <v>0</v>
      </c>
      <c r="Q195" s="34">
        <v>0</v>
      </c>
      <c r="R195" s="34">
        <v>0</v>
      </c>
      <c r="S195" s="34">
        <v>5018434141.9700003</v>
      </c>
      <c r="T195" s="34">
        <v>5018434141.9700003</v>
      </c>
      <c r="U195" s="34">
        <v>1618546455.03</v>
      </c>
      <c r="V195" s="34">
        <v>1618546455.03</v>
      </c>
      <c r="W195" s="34">
        <v>0</v>
      </c>
      <c r="X195" s="34">
        <v>1618546455.0299997</v>
      </c>
      <c r="Y195" s="12">
        <f t="shared" si="8"/>
        <v>0.75613210986911683</v>
      </c>
      <c r="Z195" s="12">
        <f t="shared" si="9"/>
        <v>0.75613210986911683</v>
      </c>
      <c r="AA195" s="12">
        <f t="shared" si="10"/>
        <v>0</v>
      </c>
      <c r="AB195" s="12">
        <f t="shared" si="11"/>
        <v>0.75613210986911683</v>
      </c>
    </row>
    <row r="196" spans="1:28" s="17" customFormat="1" outlineLevel="2" x14ac:dyDescent="0.35">
      <c r="A196" s="11" t="s">
        <v>292</v>
      </c>
      <c r="B196" s="11" t="s">
        <v>253</v>
      </c>
      <c r="C196" s="11" t="s">
        <v>28</v>
      </c>
      <c r="D196" s="11" t="s">
        <v>294</v>
      </c>
      <c r="E196" s="11" t="s">
        <v>31</v>
      </c>
      <c r="F196" s="11" t="s">
        <v>41</v>
      </c>
      <c r="G196" s="11" t="s">
        <v>44</v>
      </c>
      <c r="H196" s="11" t="s">
        <v>310</v>
      </c>
      <c r="I196" s="11" t="s">
        <v>28</v>
      </c>
      <c r="J196" s="19" t="s">
        <v>295</v>
      </c>
      <c r="K196" s="34">
        <v>56159342</v>
      </c>
      <c r="L196" s="34">
        <v>50259342</v>
      </c>
      <c r="M196" s="34">
        <v>0</v>
      </c>
      <c r="N196" s="34">
        <v>0</v>
      </c>
      <c r="O196" s="34">
        <v>50259342</v>
      </c>
      <c r="P196" s="34">
        <v>0</v>
      </c>
      <c r="Q196" s="34">
        <v>0</v>
      </c>
      <c r="R196" s="34">
        <v>0</v>
      </c>
      <c r="S196" s="34">
        <v>39665028.030000001</v>
      </c>
      <c r="T196" s="34">
        <v>39665028.030000001</v>
      </c>
      <c r="U196" s="34">
        <v>10594313.970000001</v>
      </c>
      <c r="V196" s="34">
        <v>10594313.970000001</v>
      </c>
      <c r="W196" s="34">
        <v>0</v>
      </c>
      <c r="X196" s="34">
        <v>10594313.969999999</v>
      </c>
      <c r="Y196" s="12">
        <f t="shared" si="8"/>
        <v>0.7892070698020679</v>
      </c>
      <c r="Z196" s="12">
        <f t="shared" si="9"/>
        <v>0.7892070698020679</v>
      </c>
      <c r="AA196" s="12">
        <f t="shared" si="10"/>
        <v>0</v>
      </c>
      <c r="AB196" s="12">
        <f t="shared" si="11"/>
        <v>0.7892070698020679</v>
      </c>
    </row>
    <row r="197" spans="1:28" s="17" customFormat="1" outlineLevel="2" x14ac:dyDescent="0.35">
      <c r="A197" s="11" t="s">
        <v>292</v>
      </c>
      <c r="B197" s="11" t="s">
        <v>253</v>
      </c>
      <c r="C197" s="11" t="s">
        <v>28</v>
      </c>
      <c r="D197" s="11" t="s">
        <v>296</v>
      </c>
      <c r="E197" s="11" t="s">
        <v>31</v>
      </c>
      <c r="F197" s="11" t="s">
        <v>41</v>
      </c>
      <c r="G197" s="11" t="s">
        <v>44</v>
      </c>
      <c r="H197" s="11" t="s">
        <v>310</v>
      </c>
      <c r="I197" s="11" t="s">
        <v>28</v>
      </c>
      <c r="J197" s="19" t="s">
        <v>297</v>
      </c>
      <c r="K197" s="34">
        <v>47818760</v>
      </c>
      <c r="L197" s="34">
        <v>59047987</v>
      </c>
      <c r="M197" s="34">
        <v>0</v>
      </c>
      <c r="N197" s="34">
        <v>0</v>
      </c>
      <c r="O197" s="34">
        <v>59047987</v>
      </c>
      <c r="P197" s="34">
        <v>0</v>
      </c>
      <c r="Q197" s="34">
        <v>27320292.859999999</v>
      </c>
      <c r="R197" s="34">
        <v>0</v>
      </c>
      <c r="S197" s="34">
        <v>31727694.140000001</v>
      </c>
      <c r="T197" s="34">
        <v>31727694.140000001</v>
      </c>
      <c r="U197" s="34">
        <v>0</v>
      </c>
      <c r="V197" s="34">
        <v>0</v>
      </c>
      <c r="W197" s="34">
        <v>0</v>
      </c>
      <c r="X197" s="34">
        <v>0</v>
      </c>
      <c r="Y197" s="12">
        <f t="shared" si="8"/>
        <v>0.53732050408424592</v>
      </c>
      <c r="Z197" s="12">
        <f t="shared" si="9"/>
        <v>0.53732050408424592</v>
      </c>
      <c r="AA197" s="12">
        <f t="shared" si="10"/>
        <v>0.46267949591575408</v>
      </c>
      <c r="AB197" s="12">
        <f t="shared" si="11"/>
        <v>1</v>
      </c>
    </row>
    <row r="198" spans="1:28" s="17" customFormat="1" outlineLevel="2" x14ac:dyDescent="0.35">
      <c r="A198" s="11" t="s">
        <v>292</v>
      </c>
      <c r="B198" s="11" t="s">
        <v>253</v>
      </c>
      <c r="C198" s="11" t="s">
        <v>28</v>
      </c>
      <c r="D198" s="11" t="s">
        <v>52</v>
      </c>
      <c r="E198" s="11" t="s">
        <v>31</v>
      </c>
      <c r="F198" s="11" t="s">
        <v>41</v>
      </c>
      <c r="G198" s="11" t="s">
        <v>44</v>
      </c>
      <c r="H198" s="11" t="s">
        <v>310</v>
      </c>
      <c r="I198" s="11" t="s">
        <v>28</v>
      </c>
      <c r="J198" s="19" t="s">
        <v>53</v>
      </c>
      <c r="K198" s="34">
        <v>22391617363</v>
      </c>
      <c r="L198" s="34">
        <v>22384844424</v>
      </c>
      <c r="M198" s="34">
        <v>0</v>
      </c>
      <c r="N198" s="34">
        <v>0</v>
      </c>
      <c r="O198" s="34">
        <v>22384844424</v>
      </c>
      <c r="P198" s="34">
        <v>0</v>
      </c>
      <c r="Q198" s="34">
        <v>0</v>
      </c>
      <c r="R198" s="34">
        <v>0</v>
      </c>
      <c r="S198" s="34">
        <v>18435350281.759998</v>
      </c>
      <c r="T198" s="34">
        <v>18435350281.759998</v>
      </c>
      <c r="U198" s="34">
        <v>3949494142.2399998</v>
      </c>
      <c r="V198" s="34">
        <v>3949494142.2399998</v>
      </c>
      <c r="W198" s="34">
        <v>0</v>
      </c>
      <c r="X198" s="34">
        <v>3949494142.2400017</v>
      </c>
      <c r="Y198" s="12">
        <f t="shared" si="8"/>
        <v>0.82356392265091927</v>
      </c>
      <c r="Z198" s="12">
        <f t="shared" si="9"/>
        <v>0.82356392265091927</v>
      </c>
      <c r="AA198" s="12">
        <f t="shared" si="10"/>
        <v>0</v>
      </c>
      <c r="AB198" s="12">
        <f t="shared" si="11"/>
        <v>0.82356392265091927</v>
      </c>
    </row>
    <row r="199" spans="1:28" s="17" customFormat="1" outlineLevel="2" x14ac:dyDescent="0.35">
      <c r="A199" s="11" t="s">
        <v>292</v>
      </c>
      <c r="B199" s="11" t="s">
        <v>253</v>
      </c>
      <c r="C199" s="11" t="s">
        <v>28</v>
      </c>
      <c r="D199" s="11" t="s">
        <v>54</v>
      </c>
      <c r="E199" s="11" t="s">
        <v>31</v>
      </c>
      <c r="F199" s="11" t="s">
        <v>41</v>
      </c>
      <c r="G199" s="11" t="s">
        <v>44</v>
      </c>
      <c r="H199" s="11" t="s">
        <v>310</v>
      </c>
      <c r="I199" s="11" t="s">
        <v>28</v>
      </c>
      <c r="J199" s="19" t="s">
        <v>55</v>
      </c>
      <c r="K199" s="34">
        <v>3263305040</v>
      </c>
      <c r="L199" s="34">
        <v>3116865247</v>
      </c>
      <c r="M199" s="34">
        <v>0</v>
      </c>
      <c r="N199" s="34">
        <v>0</v>
      </c>
      <c r="O199" s="34">
        <v>3116865247</v>
      </c>
      <c r="P199" s="34">
        <v>0</v>
      </c>
      <c r="Q199" s="34">
        <v>0</v>
      </c>
      <c r="R199" s="34">
        <v>0</v>
      </c>
      <c r="S199" s="34">
        <v>2590591255.1399999</v>
      </c>
      <c r="T199" s="34">
        <v>2590591255.1399999</v>
      </c>
      <c r="U199" s="34">
        <v>526273991.86000001</v>
      </c>
      <c r="V199" s="34">
        <v>526273991.86000001</v>
      </c>
      <c r="W199" s="34">
        <v>0</v>
      </c>
      <c r="X199" s="34">
        <v>526273991.86000013</v>
      </c>
      <c r="Y199" s="12">
        <f t="shared" si="8"/>
        <v>0.831152792900963</v>
      </c>
      <c r="Z199" s="12">
        <f t="shared" si="9"/>
        <v>0.831152792900963</v>
      </c>
      <c r="AA199" s="12">
        <f t="shared" si="10"/>
        <v>0</v>
      </c>
      <c r="AB199" s="12">
        <f t="shared" si="11"/>
        <v>0.831152792900963</v>
      </c>
    </row>
    <row r="200" spans="1:28" s="17" customFormat="1" outlineLevel="2" x14ac:dyDescent="0.35">
      <c r="A200" s="11" t="s">
        <v>292</v>
      </c>
      <c r="B200" s="11" t="s">
        <v>253</v>
      </c>
      <c r="C200" s="11" t="s">
        <v>28</v>
      </c>
      <c r="D200" s="11" t="s">
        <v>56</v>
      </c>
      <c r="E200" s="11" t="s">
        <v>31</v>
      </c>
      <c r="F200" s="11" t="s">
        <v>32</v>
      </c>
      <c r="G200" s="11" t="s">
        <v>44</v>
      </c>
      <c r="H200" s="11" t="s">
        <v>310</v>
      </c>
      <c r="I200" s="11" t="s">
        <v>28</v>
      </c>
      <c r="J200" s="19" t="s">
        <v>465</v>
      </c>
      <c r="K200" s="34">
        <v>0</v>
      </c>
      <c r="L200" s="34">
        <v>8555292882</v>
      </c>
      <c r="M200" s="34">
        <v>0</v>
      </c>
      <c r="N200" s="34">
        <v>0</v>
      </c>
      <c r="O200" s="34">
        <v>8555292882</v>
      </c>
      <c r="P200" s="34">
        <v>0</v>
      </c>
      <c r="Q200" s="34">
        <v>0</v>
      </c>
      <c r="R200" s="34">
        <v>0</v>
      </c>
      <c r="S200" s="34">
        <v>0</v>
      </c>
      <c r="T200" s="34">
        <v>0</v>
      </c>
      <c r="U200" s="34">
        <v>8555292882</v>
      </c>
      <c r="V200" s="34">
        <v>8555292882</v>
      </c>
      <c r="W200" s="34">
        <v>0</v>
      </c>
      <c r="X200" s="34">
        <v>8555292882</v>
      </c>
      <c r="Y200" s="12">
        <f t="shared" si="8"/>
        <v>0</v>
      </c>
      <c r="Z200" s="12">
        <f t="shared" si="9"/>
        <v>0</v>
      </c>
      <c r="AA200" s="12">
        <f t="shared" si="10"/>
        <v>0</v>
      </c>
      <c r="AB200" s="12">
        <f t="shared" si="11"/>
        <v>0</v>
      </c>
    </row>
    <row r="201" spans="1:28" s="17" customFormat="1" outlineLevel="2" x14ac:dyDescent="0.35">
      <c r="A201" s="11" t="s">
        <v>292</v>
      </c>
      <c r="B201" s="11" t="s">
        <v>253</v>
      </c>
      <c r="C201" s="11" t="s">
        <v>28</v>
      </c>
      <c r="D201" s="11" t="s">
        <v>56</v>
      </c>
      <c r="E201" s="11" t="s">
        <v>31</v>
      </c>
      <c r="F201" s="11" t="s">
        <v>41</v>
      </c>
      <c r="G201" s="11" t="s">
        <v>44</v>
      </c>
      <c r="H201" s="11" t="s">
        <v>310</v>
      </c>
      <c r="I201" s="11" t="s">
        <v>28</v>
      </c>
      <c r="J201" s="19" t="s">
        <v>57</v>
      </c>
      <c r="K201" s="34">
        <v>13578089946</v>
      </c>
      <c r="L201" s="34">
        <v>6024609301</v>
      </c>
      <c r="M201" s="34">
        <v>0</v>
      </c>
      <c r="N201" s="34">
        <v>0</v>
      </c>
      <c r="O201" s="34">
        <v>6024609301</v>
      </c>
      <c r="P201" s="34">
        <v>0</v>
      </c>
      <c r="Q201" s="34">
        <v>0</v>
      </c>
      <c r="R201" s="34">
        <v>0</v>
      </c>
      <c r="S201" s="34">
        <v>167363700.06999999</v>
      </c>
      <c r="T201" s="34">
        <v>167363700.06999999</v>
      </c>
      <c r="U201" s="34">
        <v>5857245600.9300003</v>
      </c>
      <c r="V201" s="34">
        <v>5857245600.9300003</v>
      </c>
      <c r="W201" s="34">
        <v>0</v>
      </c>
      <c r="X201" s="34">
        <v>5857245600.9300003</v>
      </c>
      <c r="Y201" s="12">
        <f t="shared" si="8"/>
        <v>2.778000891148576E-2</v>
      </c>
      <c r="Z201" s="12">
        <f t="shared" si="9"/>
        <v>2.778000891148576E-2</v>
      </c>
      <c r="AA201" s="12">
        <f t="shared" si="10"/>
        <v>0</v>
      </c>
      <c r="AB201" s="12">
        <f t="shared" si="11"/>
        <v>2.778000891148576E-2</v>
      </c>
    </row>
    <row r="202" spans="1:28" s="17" customFormat="1" outlineLevel="2" x14ac:dyDescent="0.35">
      <c r="A202" s="11" t="s">
        <v>292</v>
      </c>
      <c r="B202" s="11" t="s">
        <v>253</v>
      </c>
      <c r="C202" s="11" t="s">
        <v>28</v>
      </c>
      <c r="D202" s="11" t="s">
        <v>58</v>
      </c>
      <c r="E202" s="11" t="s">
        <v>31</v>
      </c>
      <c r="F202" s="11" t="s">
        <v>32</v>
      </c>
      <c r="G202" s="11" t="s">
        <v>44</v>
      </c>
      <c r="H202" s="11" t="s">
        <v>310</v>
      </c>
      <c r="I202" s="11" t="s">
        <v>28</v>
      </c>
      <c r="J202" s="19" t="s">
        <v>466</v>
      </c>
      <c r="K202" s="34">
        <v>0</v>
      </c>
      <c r="L202" s="34">
        <v>20000000</v>
      </c>
      <c r="M202" s="34">
        <v>0</v>
      </c>
      <c r="N202" s="34">
        <v>0</v>
      </c>
      <c r="O202" s="34">
        <v>20000000</v>
      </c>
      <c r="P202" s="34">
        <v>0</v>
      </c>
      <c r="Q202" s="34">
        <v>0</v>
      </c>
      <c r="R202" s="34">
        <v>0</v>
      </c>
      <c r="S202" s="34">
        <v>0</v>
      </c>
      <c r="T202" s="34">
        <v>0</v>
      </c>
      <c r="U202" s="34">
        <v>20000000</v>
      </c>
      <c r="V202" s="34">
        <v>20000000</v>
      </c>
      <c r="W202" s="34">
        <v>0</v>
      </c>
      <c r="X202" s="34">
        <v>20000000</v>
      </c>
      <c r="Y202" s="12">
        <f t="shared" si="8"/>
        <v>0</v>
      </c>
      <c r="Z202" s="12">
        <f t="shared" si="9"/>
        <v>0</v>
      </c>
      <c r="AA202" s="12">
        <f t="shared" si="10"/>
        <v>0</v>
      </c>
      <c r="AB202" s="12">
        <f t="shared" si="11"/>
        <v>0</v>
      </c>
    </row>
    <row r="203" spans="1:28" s="17" customFormat="1" outlineLevel="2" x14ac:dyDescent="0.35">
      <c r="A203" s="11" t="s">
        <v>292</v>
      </c>
      <c r="B203" s="11" t="s">
        <v>253</v>
      </c>
      <c r="C203" s="11" t="s">
        <v>28</v>
      </c>
      <c r="D203" s="11" t="s">
        <v>58</v>
      </c>
      <c r="E203" s="11" t="s">
        <v>31</v>
      </c>
      <c r="F203" s="11" t="s">
        <v>41</v>
      </c>
      <c r="G203" s="11" t="s">
        <v>44</v>
      </c>
      <c r="H203" s="11" t="s">
        <v>310</v>
      </c>
      <c r="I203" s="11" t="s">
        <v>28</v>
      </c>
      <c r="J203" s="19" t="s">
        <v>59</v>
      </c>
      <c r="K203" s="34">
        <v>12073990465</v>
      </c>
      <c r="L203" s="34">
        <v>12779159042</v>
      </c>
      <c r="M203" s="34">
        <v>0</v>
      </c>
      <c r="N203" s="34">
        <v>0</v>
      </c>
      <c r="O203" s="34">
        <v>12779159042</v>
      </c>
      <c r="P203" s="34">
        <v>0</v>
      </c>
      <c r="Q203" s="34">
        <v>2260691.38</v>
      </c>
      <c r="R203" s="34">
        <v>0</v>
      </c>
      <c r="S203" s="34">
        <v>12607300682.280001</v>
      </c>
      <c r="T203" s="34">
        <v>12607300682.280001</v>
      </c>
      <c r="U203" s="34">
        <v>169597668.34</v>
      </c>
      <c r="V203" s="34">
        <v>169597668.34</v>
      </c>
      <c r="W203" s="34">
        <v>0</v>
      </c>
      <c r="X203" s="34">
        <v>169597668.33999932</v>
      </c>
      <c r="Y203" s="12">
        <f t="shared" ref="Y203:Y266" si="12">+IF(L203=0,0,S203/L203)</f>
        <v>0.98655166907656677</v>
      </c>
      <c r="Z203" s="12">
        <f t="shared" ref="Z203:Z266" si="13">+IF(O203=0,0,S203/O203)</f>
        <v>0.98655166907656677</v>
      </c>
      <c r="AA203" s="12">
        <f t="shared" ref="AA203:AA266" si="14">(IF(O203=0,0,(P203+Q203+R203)/O203))</f>
        <v>1.7690455002320645E-4</v>
      </c>
      <c r="AB203" s="12">
        <f t="shared" ref="AB203:AB266" si="15">+Z203+AA203</f>
        <v>0.98672857362658994</v>
      </c>
    </row>
    <row r="204" spans="1:28" s="17" customFormat="1" outlineLevel="2" x14ac:dyDescent="0.35">
      <c r="A204" s="11" t="s">
        <v>292</v>
      </c>
      <c r="B204" s="11" t="s">
        <v>253</v>
      </c>
      <c r="C204" s="11" t="s">
        <v>28</v>
      </c>
      <c r="D204" s="11" t="s">
        <v>60</v>
      </c>
      <c r="E204" s="11" t="s">
        <v>31</v>
      </c>
      <c r="F204" s="11" t="s">
        <v>32</v>
      </c>
      <c r="G204" s="11" t="s">
        <v>44</v>
      </c>
      <c r="H204" s="11" t="s">
        <v>310</v>
      </c>
      <c r="I204" s="11" t="s">
        <v>28</v>
      </c>
      <c r="J204" s="19" t="s">
        <v>467</v>
      </c>
      <c r="K204" s="34">
        <v>0</v>
      </c>
      <c r="L204" s="34">
        <v>105000000</v>
      </c>
      <c r="M204" s="34">
        <v>0</v>
      </c>
      <c r="N204" s="34">
        <v>0</v>
      </c>
      <c r="O204" s="34">
        <v>105000000</v>
      </c>
      <c r="P204" s="34">
        <v>0</v>
      </c>
      <c r="Q204" s="34">
        <v>0</v>
      </c>
      <c r="R204" s="34">
        <v>0</v>
      </c>
      <c r="S204" s="34">
        <v>0</v>
      </c>
      <c r="T204" s="34">
        <v>0</v>
      </c>
      <c r="U204" s="34">
        <v>105000000</v>
      </c>
      <c r="V204" s="34">
        <v>105000000</v>
      </c>
      <c r="W204" s="34">
        <v>0</v>
      </c>
      <c r="X204" s="34">
        <v>105000000</v>
      </c>
      <c r="Y204" s="12">
        <f t="shared" si="12"/>
        <v>0</v>
      </c>
      <c r="Z204" s="12">
        <f t="shared" si="13"/>
        <v>0</v>
      </c>
      <c r="AA204" s="12">
        <f t="shared" si="14"/>
        <v>0</v>
      </c>
      <c r="AB204" s="12">
        <f t="shared" si="15"/>
        <v>0</v>
      </c>
    </row>
    <row r="205" spans="1:28" s="17" customFormat="1" outlineLevel="2" x14ac:dyDescent="0.35">
      <c r="A205" s="11" t="s">
        <v>292</v>
      </c>
      <c r="B205" s="11" t="s">
        <v>253</v>
      </c>
      <c r="C205" s="11" t="s">
        <v>28</v>
      </c>
      <c r="D205" s="11" t="s">
        <v>60</v>
      </c>
      <c r="E205" s="11" t="s">
        <v>31</v>
      </c>
      <c r="F205" s="11" t="s">
        <v>41</v>
      </c>
      <c r="G205" s="11" t="s">
        <v>44</v>
      </c>
      <c r="H205" s="11" t="s">
        <v>310</v>
      </c>
      <c r="I205" s="11" t="s">
        <v>28</v>
      </c>
      <c r="J205" s="19" t="s">
        <v>61</v>
      </c>
      <c r="K205" s="34">
        <v>38776605606</v>
      </c>
      <c r="L205" s="34">
        <v>41379585566</v>
      </c>
      <c r="M205" s="34">
        <v>0</v>
      </c>
      <c r="N205" s="34">
        <v>0</v>
      </c>
      <c r="O205" s="34">
        <v>41379585566</v>
      </c>
      <c r="P205" s="34">
        <v>0</v>
      </c>
      <c r="Q205" s="34">
        <v>0</v>
      </c>
      <c r="R205" s="34">
        <v>0</v>
      </c>
      <c r="S205" s="34">
        <v>33468695323.630001</v>
      </c>
      <c r="T205" s="34">
        <v>33468695323.630001</v>
      </c>
      <c r="U205" s="34">
        <v>7910890242.3699999</v>
      </c>
      <c r="V205" s="34">
        <v>7910890242.3699999</v>
      </c>
      <c r="W205" s="34">
        <v>0</v>
      </c>
      <c r="X205" s="34">
        <v>7910890242.3699989</v>
      </c>
      <c r="Y205" s="12">
        <f t="shared" si="12"/>
        <v>0.80882142403886059</v>
      </c>
      <c r="Z205" s="12">
        <f t="shared" si="13"/>
        <v>0.80882142403886059</v>
      </c>
      <c r="AA205" s="12">
        <f t="shared" si="14"/>
        <v>0</v>
      </c>
      <c r="AB205" s="12">
        <f t="shared" si="15"/>
        <v>0.80882142403886059</v>
      </c>
    </row>
    <row r="206" spans="1:28" s="17" customFormat="1" ht="87" outlineLevel="2" x14ac:dyDescent="0.35">
      <c r="A206" s="11" t="s">
        <v>292</v>
      </c>
      <c r="B206" s="11" t="s">
        <v>253</v>
      </c>
      <c r="C206" s="11" t="s">
        <v>28</v>
      </c>
      <c r="D206" s="11" t="s">
        <v>62</v>
      </c>
      <c r="E206" s="11" t="s">
        <v>63</v>
      </c>
      <c r="F206" s="11" t="s">
        <v>32</v>
      </c>
      <c r="G206" s="11" t="s">
        <v>64</v>
      </c>
      <c r="H206" s="11" t="s">
        <v>310</v>
      </c>
      <c r="I206" s="11" t="s">
        <v>28</v>
      </c>
      <c r="J206" s="19" t="s">
        <v>323</v>
      </c>
      <c r="K206" s="34">
        <v>14131160637</v>
      </c>
      <c r="L206" s="34">
        <v>15875103243.790001</v>
      </c>
      <c r="M206" s="34">
        <v>47518332</v>
      </c>
      <c r="N206" s="34">
        <v>0</v>
      </c>
      <c r="O206" s="34">
        <v>15922621575.790001</v>
      </c>
      <c r="P206" s="34">
        <v>0</v>
      </c>
      <c r="Q206" s="34">
        <v>879412935</v>
      </c>
      <c r="R206" s="34">
        <v>0</v>
      </c>
      <c r="S206" s="34">
        <v>13251747702</v>
      </c>
      <c r="T206" s="34">
        <v>13251747702</v>
      </c>
      <c r="U206" s="34">
        <v>1743942606.79</v>
      </c>
      <c r="V206" s="34">
        <v>1743942606.79</v>
      </c>
      <c r="W206" s="34">
        <v>0</v>
      </c>
      <c r="X206" s="34">
        <v>1791460938.7900009</v>
      </c>
      <c r="Y206" s="12">
        <f t="shared" si="12"/>
        <v>0.83475033191886794</v>
      </c>
      <c r="Z206" s="12">
        <f t="shared" si="13"/>
        <v>0.83225916278441192</v>
      </c>
      <c r="AA206" s="12">
        <f t="shared" si="14"/>
        <v>5.5230411073584028E-2</v>
      </c>
      <c r="AB206" s="12">
        <f t="shared" si="15"/>
        <v>0.88748957385799598</v>
      </c>
    </row>
    <row r="207" spans="1:28" s="17" customFormat="1" ht="29" outlineLevel="2" x14ac:dyDescent="0.35">
      <c r="A207" s="11" t="s">
        <v>292</v>
      </c>
      <c r="B207" s="11" t="s">
        <v>253</v>
      </c>
      <c r="C207" s="11" t="s">
        <v>28</v>
      </c>
      <c r="D207" s="11" t="s">
        <v>62</v>
      </c>
      <c r="E207" s="11" t="s">
        <v>63</v>
      </c>
      <c r="F207" s="11" t="s">
        <v>41</v>
      </c>
      <c r="G207" s="11" t="s">
        <v>64</v>
      </c>
      <c r="H207" s="11" t="s">
        <v>310</v>
      </c>
      <c r="I207" s="11" t="s">
        <v>28</v>
      </c>
      <c r="J207" s="19" t="s">
        <v>470</v>
      </c>
      <c r="K207" s="34">
        <v>0</v>
      </c>
      <c r="L207" s="34">
        <v>114109795</v>
      </c>
      <c r="M207" s="34">
        <v>0</v>
      </c>
      <c r="N207" s="34">
        <v>0</v>
      </c>
      <c r="O207" s="34">
        <v>114109795</v>
      </c>
      <c r="P207" s="34">
        <v>0</v>
      </c>
      <c r="Q207" s="34">
        <v>0</v>
      </c>
      <c r="R207" s="34">
        <v>0</v>
      </c>
      <c r="S207" s="34">
        <v>0</v>
      </c>
      <c r="T207" s="34">
        <v>0</v>
      </c>
      <c r="U207" s="34">
        <v>114109795</v>
      </c>
      <c r="V207" s="34">
        <v>114109795</v>
      </c>
      <c r="W207" s="34">
        <v>0</v>
      </c>
      <c r="X207" s="34">
        <v>114109795</v>
      </c>
      <c r="Y207" s="12">
        <f t="shared" si="12"/>
        <v>0</v>
      </c>
      <c r="Z207" s="12">
        <f t="shared" si="13"/>
        <v>0</v>
      </c>
      <c r="AA207" s="12">
        <f t="shared" si="14"/>
        <v>0</v>
      </c>
      <c r="AB207" s="12">
        <f t="shared" si="15"/>
        <v>0</v>
      </c>
    </row>
    <row r="208" spans="1:28" s="17" customFormat="1" ht="43.5" outlineLevel="2" x14ac:dyDescent="0.35">
      <c r="A208" s="11" t="s">
        <v>292</v>
      </c>
      <c r="B208" s="11" t="s">
        <v>253</v>
      </c>
      <c r="C208" s="11" t="s">
        <v>28</v>
      </c>
      <c r="D208" s="11" t="s">
        <v>65</v>
      </c>
      <c r="E208" s="11" t="s">
        <v>63</v>
      </c>
      <c r="F208" s="11" t="s">
        <v>32</v>
      </c>
      <c r="G208" s="11" t="s">
        <v>64</v>
      </c>
      <c r="H208" s="11" t="s">
        <v>310</v>
      </c>
      <c r="I208" s="11" t="s">
        <v>28</v>
      </c>
      <c r="J208" s="19" t="s">
        <v>324</v>
      </c>
      <c r="K208" s="34">
        <v>763846521</v>
      </c>
      <c r="L208" s="34">
        <v>795389086.13999999</v>
      </c>
      <c r="M208" s="34">
        <v>0</v>
      </c>
      <c r="N208" s="34">
        <v>0</v>
      </c>
      <c r="O208" s="34">
        <v>795389086.13999999</v>
      </c>
      <c r="P208" s="34">
        <v>0</v>
      </c>
      <c r="Q208" s="34">
        <v>52511919</v>
      </c>
      <c r="R208" s="34">
        <v>0</v>
      </c>
      <c r="S208" s="34">
        <v>716334602</v>
      </c>
      <c r="T208" s="34">
        <v>716334602</v>
      </c>
      <c r="U208" s="34">
        <v>26542565.140000001</v>
      </c>
      <c r="V208" s="34">
        <v>26542565.140000001</v>
      </c>
      <c r="W208" s="34">
        <v>0</v>
      </c>
      <c r="X208" s="34">
        <v>26542565.139999986</v>
      </c>
      <c r="Y208" s="12">
        <f t="shared" si="12"/>
        <v>0.90060904088633009</v>
      </c>
      <c r="Z208" s="12">
        <f t="shared" si="13"/>
        <v>0.90060904088633009</v>
      </c>
      <c r="AA208" s="12">
        <f t="shared" si="14"/>
        <v>6.602041681869035E-2</v>
      </c>
      <c r="AB208" s="12">
        <f t="shared" si="15"/>
        <v>0.9666294577050204</v>
      </c>
    </row>
    <row r="209" spans="1:28" s="17" customFormat="1" ht="29" outlineLevel="2" x14ac:dyDescent="0.35">
      <c r="A209" s="11" t="s">
        <v>292</v>
      </c>
      <c r="B209" s="11" t="s">
        <v>253</v>
      </c>
      <c r="C209" s="11" t="s">
        <v>28</v>
      </c>
      <c r="D209" s="11" t="s">
        <v>65</v>
      </c>
      <c r="E209" s="11" t="s">
        <v>63</v>
      </c>
      <c r="F209" s="11" t="s">
        <v>41</v>
      </c>
      <c r="G209" s="11" t="s">
        <v>64</v>
      </c>
      <c r="H209" s="11" t="s">
        <v>310</v>
      </c>
      <c r="I209" s="11" t="s">
        <v>28</v>
      </c>
      <c r="J209" s="19" t="s">
        <v>471</v>
      </c>
      <c r="K209" s="34">
        <v>0</v>
      </c>
      <c r="L209" s="34">
        <v>72582127</v>
      </c>
      <c r="M209" s="34">
        <v>0</v>
      </c>
      <c r="N209" s="34">
        <v>0</v>
      </c>
      <c r="O209" s="34">
        <v>72582127</v>
      </c>
      <c r="P209" s="34">
        <v>0</v>
      </c>
      <c r="Q209" s="34">
        <v>0</v>
      </c>
      <c r="R209" s="34">
        <v>0</v>
      </c>
      <c r="S209" s="34">
        <v>0</v>
      </c>
      <c r="T209" s="34">
        <v>0</v>
      </c>
      <c r="U209" s="34">
        <v>72582127</v>
      </c>
      <c r="V209" s="34">
        <v>72582127</v>
      </c>
      <c r="W209" s="34">
        <v>0</v>
      </c>
      <c r="X209" s="34">
        <v>72582127</v>
      </c>
      <c r="Y209" s="12">
        <f t="shared" si="12"/>
        <v>0</v>
      </c>
      <c r="Z209" s="12">
        <f t="shared" si="13"/>
        <v>0</v>
      </c>
      <c r="AA209" s="12">
        <f t="shared" si="14"/>
        <v>0</v>
      </c>
      <c r="AB209" s="12">
        <f t="shared" si="15"/>
        <v>0</v>
      </c>
    </row>
    <row r="210" spans="1:28" s="17" customFormat="1" ht="87" outlineLevel="2" x14ac:dyDescent="0.35">
      <c r="A210" s="11" t="s">
        <v>292</v>
      </c>
      <c r="B210" s="11" t="s">
        <v>253</v>
      </c>
      <c r="C210" s="11" t="s">
        <v>28</v>
      </c>
      <c r="D210" s="11" t="s">
        <v>66</v>
      </c>
      <c r="E210" s="11" t="s">
        <v>63</v>
      </c>
      <c r="F210" s="11" t="s">
        <v>32</v>
      </c>
      <c r="G210" s="11" t="s">
        <v>64</v>
      </c>
      <c r="H210" s="11" t="s">
        <v>310</v>
      </c>
      <c r="I210" s="11" t="s">
        <v>28</v>
      </c>
      <c r="J210" s="19" t="s">
        <v>325</v>
      </c>
      <c r="K210" s="34">
        <v>701106045</v>
      </c>
      <c r="L210" s="34">
        <v>576275172</v>
      </c>
      <c r="M210" s="34">
        <v>-51000000</v>
      </c>
      <c r="N210" s="34">
        <v>0</v>
      </c>
      <c r="O210" s="34">
        <v>525275172</v>
      </c>
      <c r="P210" s="34">
        <v>0</v>
      </c>
      <c r="Q210" s="34">
        <v>141507120</v>
      </c>
      <c r="R210" s="34">
        <v>0</v>
      </c>
      <c r="S210" s="34">
        <v>383768052</v>
      </c>
      <c r="T210" s="34">
        <v>383768052</v>
      </c>
      <c r="U210" s="34">
        <v>0</v>
      </c>
      <c r="V210" s="34">
        <v>51000000</v>
      </c>
      <c r="W210" s="34">
        <v>0</v>
      </c>
      <c r="X210" s="34">
        <v>0</v>
      </c>
      <c r="Y210" s="12">
        <f t="shared" si="12"/>
        <v>0.66594583741671243</v>
      </c>
      <c r="Z210" s="12">
        <f t="shared" si="13"/>
        <v>0.73060382911073507</v>
      </c>
      <c r="AA210" s="12">
        <f t="shared" si="14"/>
        <v>0.26939617088926487</v>
      </c>
      <c r="AB210" s="12">
        <f t="shared" si="15"/>
        <v>1</v>
      </c>
    </row>
    <row r="211" spans="1:28" s="17" customFormat="1" ht="58" outlineLevel="2" x14ac:dyDescent="0.35">
      <c r="A211" s="11" t="s">
        <v>292</v>
      </c>
      <c r="B211" s="11" t="s">
        <v>253</v>
      </c>
      <c r="C211" s="11" t="s">
        <v>28</v>
      </c>
      <c r="D211" s="11" t="s">
        <v>67</v>
      </c>
      <c r="E211" s="11" t="s">
        <v>63</v>
      </c>
      <c r="F211" s="11" t="s">
        <v>32</v>
      </c>
      <c r="G211" s="11" t="s">
        <v>64</v>
      </c>
      <c r="H211" s="11" t="s">
        <v>310</v>
      </c>
      <c r="I211" s="11" t="s">
        <v>28</v>
      </c>
      <c r="J211" s="19" t="s">
        <v>326</v>
      </c>
      <c r="K211" s="34">
        <v>4583079125</v>
      </c>
      <c r="L211" s="34">
        <v>4752962949.5500002</v>
      </c>
      <c r="M211" s="34">
        <v>4818842</v>
      </c>
      <c r="N211" s="34">
        <v>0</v>
      </c>
      <c r="O211" s="34">
        <v>4757781791.5500002</v>
      </c>
      <c r="P211" s="34">
        <v>0</v>
      </c>
      <c r="Q211" s="34">
        <v>300315379</v>
      </c>
      <c r="R211" s="34">
        <v>0</v>
      </c>
      <c r="S211" s="34">
        <v>4295763746</v>
      </c>
      <c r="T211" s="34">
        <v>4295763746</v>
      </c>
      <c r="U211" s="34">
        <v>156883824.55000001</v>
      </c>
      <c r="V211" s="34">
        <v>156883824.55000001</v>
      </c>
      <c r="W211" s="34">
        <v>0</v>
      </c>
      <c r="X211" s="34">
        <v>161702666.55000019</v>
      </c>
      <c r="Y211" s="12">
        <f t="shared" si="12"/>
        <v>0.90380753891774246</v>
      </c>
      <c r="Z211" s="12">
        <f t="shared" si="13"/>
        <v>0.90289213213381037</v>
      </c>
      <c r="AA211" s="12">
        <f t="shared" si="14"/>
        <v>6.3120881149566682E-2</v>
      </c>
      <c r="AB211" s="12">
        <f t="shared" si="15"/>
        <v>0.96601301328337708</v>
      </c>
    </row>
    <row r="212" spans="1:28" s="17" customFormat="1" ht="29" outlineLevel="2" x14ac:dyDescent="0.35">
      <c r="A212" s="11" t="s">
        <v>292</v>
      </c>
      <c r="B212" s="11" t="s">
        <v>253</v>
      </c>
      <c r="C212" s="11" t="s">
        <v>28</v>
      </c>
      <c r="D212" s="11" t="s">
        <v>67</v>
      </c>
      <c r="E212" s="11" t="s">
        <v>63</v>
      </c>
      <c r="F212" s="11" t="s">
        <v>41</v>
      </c>
      <c r="G212" s="11" t="s">
        <v>64</v>
      </c>
      <c r="H212" s="11" t="s">
        <v>310</v>
      </c>
      <c r="I212" s="11" t="s">
        <v>28</v>
      </c>
      <c r="J212" s="19" t="s">
        <v>470</v>
      </c>
      <c r="K212" s="34">
        <v>0</v>
      </c>
      <c r="L212" s="34">
        <v>443618475</v>
      </c>
      <c r="M212" s="34">
        <v>0</v>
      </c>
      <c r="N212" s="34">
        <v>0</v>
      </c>
      <c r="O212" s="34">
        <v>443618475</v>
      </c>
      <c r="P212" s="34">
        <v>0</v>
      </c>
      <c r="Q212" s="34">
        <v>0</v>
      </c>
      <c r="R212" s="34">
        <v>0</v>
      </c>
      <c r="S212" s="34">
        <v>0</v>
      </c>
      <c r="T212" s="34">
        <v>0</v>
      </c>
      <c r="U212" s="34">
        <v>443618475</v>
      </c>
      <c r="V212" s="34">
        <v>443618475</v>
      </c>
      <c r="W212" s="34">
        <v>0</v>
      </c>
      <c r="X212" s="34">
        <v>443618475</v>
      </c>
      <c r="Y212" s="12">
        <f t="shared" si="12"/>
        <v>0</v>
      </c>
      <c r="Z212" s="12">
        <f t="shared" si="13"/>
        <v>0</v>
      </c>
      <c r="AA212" s="12">
        <f t="shared" si="14"/>
        <v>0</v>
      </c>
      <c r="AB212" s="12">
        <f t="shared" si="15"/>
        <v>0</v>
      </c>
    </row>
    <row r="213" spans="1:28" s="17" customFormat="1" ht="58" outlineLevel="2" x14ac:dyDescent="0.35">
      <c r="A213" s="11" t="s">
        <v>292</v>
      </c>
      <c r="B213" s="11" t="s">
        <v>253</v>
      </c>
      <c r="C213" s="11" t="s">
        <v>28</v>
      </c>
      <c r="D213" s="11" t="s">
        <v>68</v>
      </c>
      <c r="E213" s="11" t="s">
        <v>63</v>
      </c>
      <c r="F213" s="11" t="s">
        <v>32</v>
      </c>
      <c r="G213" s="11" t="s">
        <v>64</v>
      </c>
      <c r="H213" s="11" t="s">
        <v>310</v>
      </c>
      <c r="I213" s="11" t="s">
        <v>28</v>
      </c>
      <c r="J213" s="19" t="s">
        <v>327</v>
      </c>
      <c r="K213" s="34">
        <v>2291539563</v>
      </c>
      <c r="L213" s="34">
        <v>2379910066.21</v>
      </c>
      <c r="M213" s="34">
        <v>2167042</v>
      </c>
      <c r="N213" s="34">
        <v>0</v>
      </c>
      <c r="O213" s="34">
        <v>2382077108.21</v>
      </c>
      <c r="P213" s="34">
        <v>0</v>
      </c>
      <c r="Q213" s="34">
        <v>150133604</v>
      </c>
      <c r="R213" s="34">
        <v>0</v>
      </c>
      <c r="S213" s="34">
        <v>2149405959</v>
      </c>
      <c r="T213" s="34">
        <v>2149405959</v>
      </c>
      <c r="U213" s="34">
        <v>80370503.209999993</v>
      </c>
      <c r="V213" s="34">
        <v>80370503.209999993</v>
      </c>
      <c r="W213" s="34">
        <v>0</v>
      </c>
      <c r="X213" s="34">
        <v>82537545.210000038</v>
      </c>
      <c r="Y213" s="12">
        <f t="shared" si="12"/>
        <v>0.90314587492918286</v>
      </c>
      <c r="Z213" s="12">
        <f t="shared" si="13"/>
        <v>0.90232425793099547</v>
      </c>
      <c r="AA213" s="12">
        <f t="shared" si="14"/>
        <v>6.3026340953680191E-2</v>
      </c>
      <c r="AB213" s="12">
        <f t="shared" si="15"/>
        <v>0.96535059888467567</v>
      </c>
    </row>
    <row r="214" spans="1:28" s="17" customFormat="1" ht="29" outlineLevel="2" x14ac:dyDescent="0.35">
      <c r="A214" s="11" t="s">
        <v>292</v>
      </c>
      <c r="B214" s="11" t="s">
        <v>253</v>
      </c>
      <c r="C214" s="11" t="s">
        <v>28</v>
      </c>
      <c r="D214" s="11" t="s">
        <v>68</v>
      </c>
      <c r="E214" s="11" t="s">
        <v>63</v>
      </c>
      <c r="F214" s="11" t="s">
        <v>41</v>
      </c>
      <c r="G214" s="11" t="s">
        <v>64</v>
      </c>
      <c r="H214" s="11" t="s">
        <v>310</v>
      </c>
      <c r="I214" s="11" t="s">
        <v>28</v>
      </c>
      <c r="J214" s="19" t="s">
        <v>470</v>
      </c>
      <c r="K214" s="34">
        <v>0</v>
      </c>
      <c r="L214" s="34">
        <v>221641029</v>
      </c>
      <c r="M214" s="34">
        <v>0</v>
      </c>
      <c r="N214" s="34">
        <v>0</v>
      </c>
      <c r="O214" s="34">
        <v>221641029</v>
      </c>
      <c r="P214" s="34">
        <v>0</v>
      </c>
      <c r="Q214" s="34">
        <v>0</v>
      </c>
      <c r="R214" s="34">
        <v>0</v>
      </c>
      <c r="S214" s="34">
        <v>0</v>
      </c>
      <c r="T214" s="34">
        <v>0</v>
      </c>
      <c r="U214" s="34">
        <v>221641029</v>
      </c>
      <c r="V214" s="34">
        <v>221641029</v>
      </c>
      <c r="W214" s="34">
        <v>0</v>
      </c>
      <c r="X214" s="34">
        <v>221641029</v>
      </c>
      <c r="Y214" s="12">
        <f t="shared" si="12"/>
        <v>0</v>
      </c>
      <c r="Z214" s="12">
        <f t="shared" si="13"/>
        <v>0</v>
      </c>
      <c r="AA214" s="12">
        <f t="shared" si="14"/>
        <v>0</v>
      </c>
      <c r="AB214" s="12">
        <f t="shared" si="15"/>
        <v>0</v>
      </c>
    </row>
    <row r="215" spans="1:28" s="17" customFormat="1" ht="43.5" outlineLevel="2" x14ac:dyDescent="0.35">
      <c r="A215" s="11" t="s">
        <v>292</v>
      </c>
      <c r="B215" s="11" t="s">
        <v>253</v>
      </c>
      <c r="C215" s="11" t="s">
        <v>28</v>
      </c>
      <c r="D215" s="11" t="s">
        <v>69</v>
      </c>
      <c r="E215" s="11" t="s">
        <v>63</v>
      </c>
      <c r="F215" s="11" t="s">
        <v>32</v>
      </c>
      <c r="G215" s="11" t="s">
        <v>64</v>
      </c>
      <c r="H215" s="11" t="s">
        <v>310</v>
      </c>
      <c r="I215" s="11" t="s">
        <v>28</v>
      </c>
      <c r="J215" s="19" t="s">
        <v>328</v>
      </c>
      <c r="K215" s="34">
        <v>7881463863</v>
      </c>
      <c r="L215" s="34">
        <v>8645861933.3400002</v>
      </c>
      <c r="M215" s="34">
        <v>0</v>
      </c>
      <c r="N215" s="34">
        <v>0</v>
      </c>
      <c r="O215" s="34">
        <v>8645861933.3400002</v>
      </c>
      <c r="P215" s="34">
        <v>0</v>
      </c>
      <c r="Q215" s="34">
        <v>0</v>
      </c>
      <c r="R215" s="34">
        <v>0</v>
      </c>
      <c r="S215" s="34">
        <v>7881463863</v>
      </c>
      <c r="T215" s="34">
        <v>7881463863</v>
      </c>
      <c r="U215" s="34">
        <v>764398070.34000003</v>
      </c>
      <c r="V215" s="34">
        <v>764398070.34000003</v>
      </c>
      <c r="W215" s="34">
        <v>0</v>
      </c>
      <c r="X215" s="34">
        <v>764398070.34000015</v>
      </c>
      <c r="Y215" s="12">
        <f t="shared" si="12"/>
        <v>0.9115879855318596</v>
      </c>
      <c r="Z215" s="12">
        <f t="shared" si="13"/>
        <v>0.9115879855318596</v>
      </c>
      <c r="AA215" s="12">
        <f t="shared" si="14"/>
        <v>0</v>
      </c>
      <c r="AB215" s="12">
        <f t="shared" si="15"/>
        <v>0.9115879855318596</v>
      </c>
    </row>
    <row r="216" spans="1:28" s="17" customFormat="1" outlineLevel="2" x14ac:dyDescent="0.35">
      <c r="A216" s="11" t="s">
        <v>292</v>
      </c>
      <c r="B216" s="11" t="s">
        <v>317</v>
      </c>
      <c r="C216" s="11" t="s">
        <v>28</v>
      </c>
      <c r="D216" s="11" t="s">
        <v>43</v>
      </c>
      <c r="E216" s="11" t="s">
        <v>31</v>
      </c>
      <c r="F216" s="11" t="s">
        <v>32</v>
      </c>
      <c r="G216" s="11" t="s">
        <v>44</v>
      </c>
      <c r="H216" s="11" t="s">
        <v>318</v>
      </c>
      <c r="I216" s="11" t="s">
        <v>28</v>
      </c>
      <c r="J216" s="19" t="s">
        <v>468</v>
      </c>
      <c r="K216" s="34">
        <v>0</v>
      </c>
      <c r="L216" s="34">
        <v>1280000000</v>
      </c>
      <c r="M216" s="34">
        <v>0</v>
      </c>
      <c r="N216" s="34">
        <v>0</v>
      </c>
      <c r="O216" s="34">
        <v>1280000000</v>
      </c>
      <c r="P216" s="34">
        <v>0</v>
      </c>
      <c r="Q216" s="34">
        <v>0</v>
      </c>
      <c r="R216" s="34">
        <v>0</v>
      </c>
      <c r="S216" s="34">
        <v>0</v>
      </c>
      <c r="T216" s="34">
        <v>0</v>
      </c>
      <c r="U216" s="34">
        <v>1280000000</v>
      </c>
      <c r="V216" s="34">
        <v>1280000000</v>
      </c>
      <c r="W216" s="34">
        <v>0</v>
      </c>
      <c r="X216" s="34">
        <v>1280000000</v>
      </c>
      <c r="Y216" s="12">
        <f t="shared" si="12"/>
        <v>0</v>
      </c>
      <c r="Z216" s="12">
        <f t="shared" si="13"/>
        <v>0</v>
      </c>
      <c r="AA216" s="12">
        <f t="shared" si="14"/>
        <v>0</v>
      </c>
      <c r="AB216" s="12">
        <f t="shared" si="15"/>
        <v>0</v>
      </c>
    </row>
    <row r="217" spans="1:28" s="17" customFormat="1" outlineLevel="2" x14ac:dyDescent="0.35">
      <c r="A217" s="11" t="s">
        <v>292</v>
      </c>
      <c r="B217" s="11" t="s">
        <v>317</v>
      </c>
      <c r="C217" s="11" t="s">
        <v>28</v>
      </c>
      <c r="D217" s="11" t="s">
        <v>43</v>
      </c>
      <c r="E217" s="11" t="s">
        <v>31</v>
      </c>
      <c r="F217" s="11" t="s">
        <v>41</v>
      </c>
      <c r="G217" s="11" t="s">
        <v>44</v>
      </c>
      <c r="H217" s="11" t="s">
        <v>318</v>
      </c>
      <c r="I217" s="11" t="s">
        <v>28</v>
      </c>
      <c r="J217" s="19" t="s">
        <v>45</v>
      </c>
      <c r="K217" s="34">
        <v>67713946864</v>
      </c>
      <c r="L217" s="34">
        <v>71092772233</v>
      </c>
      <c r="M217" s="34">
        <v>0</v>
      </c>
      <c r="N217" s="34">
        <v>0</v>
      </c>
      <c r="O217" s="34">
        <v>71092772233</v>
      </c>
      <c r="P217" s="34">
        <v>0</v>
      </c>
      <c r="Q217" s="34">
        <v>0</v>
      </c>
      <c r="R217" s="34">
        <v>0</v>
      </c>
      <c r="S217" s="34">
        <v>59426718627.150002</v>
      </c>
      <c r="T217" s="34">
        <v>59426718627.150002</v>
      </c>
      <c r="U217" s="34">
        <v>11666053605.85</v>
      </c>
      <c r="V217" s="34">
        <v>11666053605.85</v>
      </c>
      <c r="W217" s="34">
        <v>0</v>
      </c>
      <c r="X217" s="34">
        <v>11666053605.849998</v>
      </c>
      <c r="Y217" s="12">
        <f t="shared" si="12"/>
        <v>0.83590380232162587</v>
      </c>
      <c r="Z217" s="12">
        <f t="shared" si="13"/>
        <v>0.83590380232162587</v>
      </c>
      <c r="AA217" s="12">
        <f t="shared" si="14"/>
        <v>0</v>
      </c>
      <c r="AB217" s="12">
        <f t="shared" si="15"/>
        <v>0.83590380232162587</v>
      </c>
    </row>
    <row r="218" spans="1:28" s="17" customFormat="1" outlineLevel="2" x14ac:dyDescent="0.35">
      <c r="A218" s="11" t="s">
        <v>292</v>
      </c>
      <c r="B218" s="11" t="s">
        <v>317</v>
      </c>
      <c r="C218" s="11" t="s">
        <v>28</v>
      </c>
      <c r="D218" s="11" t="s">
        <v>46</v>
      </c>
      <c r="E218" s="11" t="s">
        <v>31</v>
      </c>
      <c r="F218" s="11" t="s">
        <v>41</v>
      </c>
      <c r="G218" s="11" t="s">
        <v>44</v>
      </c>
      <c r="H218" s="11" t="s">
        <v>318</v>
      </c>
      <c r="I218" s="11" t="s">
        <v>28</v>
      </c>
      <c r="J218" s="19" t="s">
        <v>47</v>
      </c>
      <c r="K218" s="34">
        <v>3501844710</v>
      </c>
      <c r="L218" s="34">
        <v>7109159349</v>
      </c>
      <c r="M218" s="34">
        <v>0</v>
      </c>
      <c r="N218" s="34">
        <v>0</v>
      </c>
      <c r="O218" s="34">
        <v>7109159349</v>
      </c>
      <c r="P218" s="34">
        <v>0</v>
      </c>
      <c r="Q218" s="34">
        <v>0</v>
      </c>
      <c r="R218" s="34">
        <v>0</v>
      </c>
      <c r="S218" s="34">
        <v>5216367690.1400003</v>
      </c>
      <c r="T218" s="34">
        <v>5216367690.1400003</v>
      </c>
      <c r="U218" s="34">
        <v>1892791658.8599999</v>
      </c>
      <c r="V218" s="34">
        <v>1892791658.8599999</v>
      </c>
      <c r="W218" s="34">
        <v>0</v>
      </c>
      <c r="X218" s="34">
        <v>1892791658.8599997</v>
      </c>
      <c r="Y218" s="12">
        <f t="shared" si="12"/>
        <v>0.73375309710475878</v>
      </c>
      <c r="Z218" s="12">
        <f t="shared" si="13"/>
        <v>0.73375309710475878</v>
      </c>
      <c r="AA218" s="12">
        <f t="shared" si="14"/>
        <v>0</v>
      </c>
      <c r="AB218" s="12">
        <f t="shared" si="15"/>
        <v>0.73375309710475878</v>
      </c>
    </row>
    <row r="219" spans="1:28" s="17" customFormat="1" outlineLevel="2" x14ac:dyDescent="0.35">
      <c r="A219" s="11" t="s">
        <v>292</v>
      </c>
      <c r="B219" s="11" t="s">
        <v>317</v>
      </c>
      <c r="C219" s="11" t="s">
        <v>28</v>
      </c>
      <c r="D219" s="11" t="s">
        <v>294</v>
      </c>
      <c r="E219" s="11" t="s">
        <v>31</v>
      </c>
      <c r="F219" s="11" t="s">
        <v>41</v>
      </c>
      <c r="G219" s="11" t="s">
        <v>44</v>
      </c>
      <c r="H219" s="11" t="s">
        <v>318</v>
      </c>
      <c r="I219" s="11" t="s">
        <v>28</v>
      </c>
      <c r="J219" s="19" t="s">
        <v>295</v>
      </c>
      <c r="K219" s="34">
        <v>7499041</v>
      </c>
      <c r="L219" s="34">
        <v>7499041</v>
      </c>
      <c r="M219" s="34">
        <v>0</v>
      </c>
      <c r="N219" s="34">
        <v>0</v>
      </c>
      <c r="O219" s="34">
        <v>7499041</v>
      </c>
      <c r="P219" s="34">
        <v>0</v>
      </c>
      <c r="Q219" s="34">
        <v>0</v>
      </c>
      <c r="R219" s="34">
        <v>0</v>
      </c>
      <c r="S219" s="34">
        <v>4693754.51</v>
      </c>
      <c r="T219" s="34">
        <v>4693754.51</v>
      </c>
      <c r="U219" s="34">
        <v>2805286.49</v>
      </c>
      <c r="V219" s="34">
        <v>2805286.49</v>
      </c>
      <c r="W219" s="34">
        <v>0</v>
      </c>
      <c r="X219" s="34">
        <v>2805286.49</v>
      </c>
      <c r="Y219" s="12">
        <f t="shared" si="12"/>
        <v>0.62591396819940037</v>
      </c>
      <c r="Z219" s="12">
        <f t="shared" si="13"/>
        <v>0.62591396819940037</v>
      </c>
      <c r="AA219" s="12">
        <f t="shared" si="14"/>
        <v>0</v>
      </c>
      <c r="AB219" s="12">
        <f t="shared" si="15"/>
        <v>0.62591396819940037</v>
      </c>
    </row>
    <row r="220" spans="1:28" s="17" customFormat="1" outlineLevel="2" x14ac:dyDescent="0.35">
      <c r="A220" s="11" t="s">
        <v>292</v>
      </c>
      <c r="B220" s="11" t="s">
        <v>317</v>
      </c>
      <c r="C220" s="11" t="s">
        <v>28</v>
      </c>
      <c r="D220" s="11" t="s">
        <v>296</v>
      </c>
      <c r="E220" s="11" t="s">
        <v>31</v>
      </c>
      <c r="F220" s="11" t="s">
        <v>41</v>
      </c>
      <c r="G220" s="11" t="s">
        <v>44</v>
      </c>
      <c r="H220" s="11" t="s">
        <v>318</v>
      </c>
      <c r="I220" s="11" t="s">
        <v>28</v>
      </c>
      <c r="J220" s="19" t="s">
        <v>297</v>
      </c>
      <c r="K220" s="34">
        <v>25529457</v>
      </c>
      <c r="L220" s="34">
        <v>73741383</v>
      </c>
      <c r="M220" s="34">
        <v>0</v>
      </c>
      <c r="N220" s="34">
        <v>0</v>
      </c>
      <c r="O220" s="34">
        <v>73741383</v>
      </c>
      <c r="P220" s="34">
        <v>0</v>
      </c>
      <c r="Q220" s="34">
        <v>59186069.329999998</v>
      </c>
      <c r="R220" s="34">
        <v>0</v>
      </c>
      <c r="S220" s="34">
        <v>14555313.67</v>
      </c>
      <c r="T220" s="34">
        <v>14555313.67</v>
      </c>
      <c r="U220" s="34">
        <v>0</v>
      </c>
      <c r="V220" s="34">
        <v>0</v>
      </c>
      <c r="W220" s="34">
        <v>0</v>
      </c>
      <c r="X220" s="34">
        <v>0</v>
      </c>
      <c r="Y220" s="12">
        <f t="shared" si="12"/>
        <v>0.19738324774841828</v>
      </c>
      <c r="Z220" s="12">
        <f t="shared" si="13"/>
        <v>0.19738324774841828</v>
      </c>
      <c r="AA220" s="12">
        <f t="shared" si="14"/>
        <v>0.80261675225158169</v>
      </c>
      <c r="AB220" s="12">
        <f t="shared" si="15"/>
        <v>1</v>
      </c>
    </row>
    <row r="221" spans="1:28" s="17" customFormat="1" outlineLevel="2" x14ac:dyDescent="0.35">
      <c r="A221" s="11" t="s">
        <v>292</v>
      </c>
      <c r="B221" s="11" t="s">
        <v>317</v>
      </c>
      <c r="C221" s="11" t="s">
        <v>28</v>
      </c>
      <c r="D221" s="11" t="s">
        <v>52</v>
      </c>
      <c r="E221" s="11" t="s">
        <v>31</v>
      </c>
      <c r="F221" s="11" t="s">
        <v>41</v>
      </c>
      <c r="G221" s="11" t="s">
        <v>44</v>
      </c>
      <c r="H221" s="11" t="s">
        <v>318</v>
      </c>
      <c r="I221" s="11" t="s">
        <v>28</v>
      </c>
      <c r="J221" s="19" t="s">
        <v>53</v>
      </c>
      <c r="K221" s="34">
        <v>17601202734</v>
      </c>
      <c r="L221" s="34">
        <v>18200865358</v>
      </c>
      <c r="M221" s="34">
        <v>0</v>
      </c>
      <c r="N221" s="34">
        <v>0</v>
      </c>
      <c r="O221" s="34">
        <v>18200865358</v>
      </c>
      <c r="P221" s="34">
        <v>0</v>
      </c>
      <c r="Q221" s="34">
        <v>0</v>
      </c>
      <c r="R221" s="34">
        <v>0</v>
      </c>
      <c r="S221" s="34">
        <v>14987341744.16</v>
      </c>
      <c r="T221" s="34">
        <v>14987341744.16</v>
      </c>
      <c r="U221" s="34">
        <v>3213523613.8400002</v>
      </c>
      <c r="V221" s="34">
        <v>3213523613.8400002</v>
      </c>
      <c r="W221" s="34">
        <v>0</v>
      </c>
      <c r="X221" s="34">
        <v>3213523613.8400002</v>
      </c>
      <c r="Y221" s="12">
        <f t="shared" si="12"/>
        <v>0.8234411633385591</v>
      </c>
      <c r="Z221" s="12">
        <f t="shared" si="13"/>
        <v>0.8234411633385591</v>
      </c>
      <c r="AA221" s="12">
        <f t="shared" si="14"/>
        <v>0</v>
      </c>
      <c r="AB221" s="12">
        <f t="shared" si="15"/>
        <v>0.8234411633385591</v>
      </c>
    </row>
    <row r="222" spans="1:28" s="17" customFormat="1" outlineLevel="2" x14ac:dyDescent="0.35">
      <c r="A222" s="11" t="s">
        <v>292</v>
      </c>
      <c r="B222" s="11" t="s">
        <v>317</v>
      </c>
      <c r="C222" s="11" t="s">
        <v>28</v>
      </c>
      <c r="D222" s="11" t="s">
        <v>54</v>
      </c>
      <c r="E222" s="11" t="s">
        <v>31</v>
      </c>
      <c r="F222" s="11" t="s">
        <v>41</v>
      </c>
      <c r="G222" s="11" t="s">
        <v>44</v>
      </c>
      <c r="H222" s="11" t="s">
        <v>318</v>
      </c>
      <c r="I222" s="11" t="s">
        <v>28</v>
      </c>
      <c r="J222" s="19" t="s">
        <v>55</v>
      </c>
      <c r="K222" s="34">
        <v>803742865</v>
      </c>
      <c r="L222" s="34">
        <v>742695837</v>
      </c>
      <c r="M222" s="34">
        <v>0</v>
      </c>
      <c r="N222" s="34">
        <v>0</v>
      </c>
      <c r="O222" s="34">
        <v>742695837</v>
      </c>
      <c r="P222" s="34">
        <v>0</v>
      </c>
      <c r="Q222" s="34">
        <v>0</v>
      </c>
      <c r="R222" s="34">
        <v>0</v>
      </c>
      <c r="S222" s="34">
        <v>610667363.92999995</v>
      </c>
      <c r="T222" s="34">
        <v>610667363.92999995</v>
      </c>
      <c r="U222" s="34">
        <v>132028473.06999999</v>
      </c>
      <c r="V222" s="34">
        <v>132028473.06999999</v>
      </c>
      <c r="W222" s="34">
        <v>0</v>
      </c>
      <c r="X222" s="34">
        <v>132028473.07000005</v>
      </c>
      <c r="Y222" s="12">
        <f t="shared" si="12"/>
        <v>0.82223076191821975</v>
      </c>
      <c r="Z222" s="12">
        <f t="shared" si="13"/>
        <v>0.82223076191821975</v>
      </c>
      <c r="AA222" s="12">
        <f t="shared" si="14"/>
        <v>0</v>
      </c>
      <c r="AB222" s="12">
        <f t="shared" si="15"/>
        <v>0.82223076191821975</v>
      </c>
    </row>
    <row r="223" spans="1:28" s="17" customFormat="1" outlineLevel="2" x14ac:dyDescent="0.35">
      <c r="A223" s="11" t="s">
        <v>292</v>
      </c>
      <c r="B223" s="11" t="s">
        <v>317</v>
      </c>
      <c r="C223" s="11" t="s">
        <v>28</v>
      </c>
      <c r="D223" s="11" t="s">
        <v>56</v>
      </c>
      <c r="E223" s="11" t="s">
        <v>31</v>
      </c>
      <c r="F223" s="11" t="s">
        <v>32</v>
      </c>
      <c r="G223" s="11" t="s">
        <v>44</v>
      </c>
      <c r="H223" s="11" t="s">
        <v>318</v>
      </c>
      <c r="I223" s="11" t="s">
        <v>28</v>
      </c>
      <c r="J223" s="19" t="s">
        <v>465</v>
      </c>
      <c r="K223" s="34">
        <v>0</v>
      </c>
      <c r="L223" s="34">
        <v>6525584222</v>
      </c>
      <c r="M223" s="34">
        <v>0</v>
      </c>
      <c r="N223" s="34">
        <v>0</v>
      </c>
      <c r="O223" s="34">
        <v>6525584222</v>
      </c>
      <c r="P223" s="34">
        <v>0</v>
      </c>
      <c r="Q223" s="34">
        <v>0</v>
      </c>
      <c r="R223" s="34">
        <v>0</v>
      </c>
      <c r="S223" s="34">
        <v>0</v>
      </c>
      <c r="T223" s="34">
        <v>0</v>
      </c>
      <c r="U223" s="34">
        <v>6525584222</v>
      </c>
      <c r="V223" s="34">
        <v>6525584222</v>
      </c>
      <c r="W223" s="34">
        <v>0</v>
      </c>
      <c r="X223" s="34">
        <v>6525584222</v>
      </c>
      <c r="Y223" s="12">
        <f t="shared" si="12"/>
        <v>0</v>
      </c>
      <c r="Z223" s="12">
        <f t="shared" si="13"/>
        <v>0</v>
      </c>
      <c r="AA223" s="12">
        <f t="shared" si="14"/>
        <v>0</v>
      </c>
      <c r="AB223" s="12">
        <f t="shared" si="15"/>
        <v>0</v>
      </c>
    </row>
    <row r="224" spans="1:28" s="17" customFormat="1" outlineLevel="2" x14ac:dyDescent="0.35">
      <c r="A224" s="11" t="s">
        <v>292</v>
      </c>
      <c r="B224" s="11" t="s">
        <v>317</v>
      </c>
      <c r="C224" s="11" t="s">
        <v>28</v>
      </c>
      <c r="D224" s="11" t="s">
        <v>56</v>
      </c>
      <c r="E224" s="11" t="s">
        <v>31</v>
      </c>
      <c r="F224" s="11" t="s">
        <v>41</v>
      </c>
      <c r="G224" s="11" t="s">
        <v>44</v>
      </c>
      <c r="H224" s="11" t="s">
        <v>318</v>
      </c>
      <c r="I224" s="11" t="s">
        <v>28</v>
      </c>
      <c r="J224" s="19" t="s">
        <v>57</v>
      </c>
      <c r="K224" s="34">
        <v>9710819839</v>
      </c>
      <c r="L224" s="34">
        <v>4239359467.0999999</v>
      </c>
      <c r="M224" s="34">
        <v>0</v>
      </c>
      <c r="N224" s="34">
        <v>0</v>
      </c>
      <c r="O224" s="34">
        <v>4239359467.0999999</v>
      </c>
      <c r="P224" s="34">
        <v>0</v>
      </c>
      <c r="Q224" s="34">
        <v>0</v>
      </c>
      <c r="R224" s="34">
        <v>0</v>
      </c>
      <c r="S224" s="34">
        <v>193876515.71000001</v>
      </c>
      <c r="T224" s="34">
        <v>193876515.71000001</v>
      </c>
      <c r="U224" s="34">
        <v>4045482951.3899999</v>
      </c>
      <c r="V224" s="34">
        <v>4045482951.3899999</v>
      </c>
      <c r="W224" s="34">
        <v>0</v>
      </c>
      <c r="X224" s="34">
        <v>4045482951.3899999</v>
      </c>
      <c r="Y224" s="12">
        <f t="shared" si="12"/>
        <v>4.5732502094856388E-2</v>
      </c>
      <c r="Z224" s="12">
        <f t="shared" si="13"/>
        <v>4.5732502094856388E-2</v>
      </c>
      <c r="AA224" s="12">
        <f t="shared" si="14"/>
        <v>0</v>
      </c>
      <c r="AB224" s="12">
        <f t="shared" si="15"/>
        <v>4.5732502094856388E-2</v>
      </c>
    </row>
    <row r="225" spans="1:28" s="17" customFormat="1" outlineLevel="2" x14ac:dyDescent="0.35">
      <c r="A225" s="11" t="s">
        <v>292</v>
      </c>
      <c r="B225" s="11" t="s">
        <v>317</v>
      </c>
      <c r="C225" s="11" t="s">
        <v>28</v>
      </c>
      <c r="D225" s="11" t="s">
        <v>58</v>
      </c>
      <c r="E225" s="11" t="s">
        <v>31</v>
      </c>
      <c r="F225" s="11" t="s">
        <v>32</v>
      </c>
      <c r="G225" s="11" t="s">
        <v>44</v>
      </c>
      <c r="H225" s="11" t="s">
        <v>318</v>
      </c>
      <c r="I225" s="11" t="s">
        <v>28</v>
      </c>
      <c r="J225" s="19" t="s">
        <v>466</v>
      </c>
      <c r="K225" s="34">
        <v>0</v>
      </c>
      <c r="L225" s="34">
        <v>15000000</v>
      </c>
      <c r="M225" s="34">
        <v>0</v>
      </c>
      <c r="N225" s="34">
        <v>0</v>
      </c>
      <c r="O225" s="34">
        <v>15000000</v>
      </c>
      <c r="P225" s="34">
        <v>0</v>
      </c>
      <c r="Q225" s="34">
        <v>0</v>
      </c>
      <c r="R225" s="34">
        <v>0</v>
      </c>
      <c r="S225" s="34">
        <v>0</v>
      </c>
      <c r="T225" s="34">
        <v>0</v>
      </c>
      <c r="U225" s="34">
        <v>15000000</v>
      </c>
      <c r="V225" s="34">
        <v>15000000</v>
      </c>
      <c r="W225" s="34">
        <v>0</v>
      </c>
      <c r="X225" s="34">
        <v>15000000</v>
      </c>
      <c r="Y225" s="12">
        <f t="shared" si="12"/>
        <v>0</v>
      </c>
      <c r="Z225" s="12">
        <f t="shared" si="13"/>
        <v>0</v>
      </c>
      <c r="AA225" s="12">
        <f t="shared" si="14"/>
        <v>0</v>
      </c>
      <c r="AB225" s="12">
        <f t="shared" si="15"/>
        <v>0</v>
      </c>
    </row>
    <row r="226" spans="1:28" s="17" customFormat="1" outlineLevel="2" x14ac:dyDescent="0.35">
      <c r="A226" s="11" t="s">
        <v>292</v>
      </c>
      <c r="B226" s="11" t="s">
        <v>317</v>
      </c>
      <c r="C226" s="11" t="s">
        <v>28</v>
      </c>
      <c r="D226" s="11" t="s">
        <v>58</v>
      </c>
      <c r="E226" s="11" t="s">
        <v>31</v>
      </c>
      <c r="F226" s="11" t="s">
        <v>41</v>
      </c>
      <c r="G226" s="11" t="s">
        <v>44</v>
      </c>
      <c r="H226" s="11" t="s">
        <v>318</v>
      </c>
      <c r="I226" s="11" t="s">
        <v>28</v>
      </c>
      <c r="J226" s="19" t="s">
        <v>59</v>
      </c>
      <c r="K226" s="34">
        <v>8627459091</v>
      </c>
      <c r="L226" s="34">
        <v>9285427271</v>
      </c>
      <c r="M226" s="34">
        <v>0</v>
      </c>
      <c r="N226" s="34">
        <v>0</v>
      </c>
      <c r="O226" s="34">
        <v>9285427271</v>
      </c>
      <c r="P226" s="34">
        <v>0</v>
      </c>
      <c r="Q226" s="34">
        <v>1449909.73</v>
      </c>
      <c r="R226" s="34">
        <v>0</v>
      </c>
      <c r="S226" s="34">
        <v>9196064338.9699993</v>
      </c>
      <c r="T226" s="34">
        <v>9196064338.9699993</v>
      </c>
      <c r="U226" s="34">
        <v>87913022.299999997</v>
      </c>
      <c r="V226" s="34">
        <v>87913022.299999997</v>
      </c>
      <c r="W226" s="34">
        <v>0</v>
      </c>
      <c r="X226" s="34">
        <v>87913022.300000682</v>
      </c>
      <c r="Y226" s="12">
        <f t="shared" si="12"/>
        <v>0.99037600215672394</v>
      </c>
      <c r="Z226" s="12">
        <f t="shared" si="13"/>
        <v>0.99037600215672394</v>
      </c>
      <c r="AA226" s="12">
        <f t="shared" si="14"/>
        <v>1.5614895122040528E-4</v>
      </c>
      <c r="AB226" s="12">
        <f t="shared" si="15"/>
        <v>0.99053215110794435</v>
      </c>
    </row>
    <row r="227" spans="1:28" s="17" customFormat="1" outlineLevel="2" x14ac:dyDescent="0.35">
      <c r="A227" s="11" t="s">
        <v>292</v>
      </c>
      <c r="B227" s="11" t="s">
        <v>317</v>
      </c>
      <c r="C227" s="11" t="s">
        <v>28</v>
      </c>
      <c r="D227" s="11" t="s">
        <v>60</v>
      </c>
      <c r="E227" s="11" t="s">
        <v>31</v>
      </c>
      <c r="F227" s="11" t="s">
        <v>32</v>
      </c>
      <c r="G227" s="11" t="s">
        <v>44</v>
      </c>
      <c r="H227" s="11" t="s">
        <v>318</v>
      </c>
      <c r="I227" s="11" t="s">
        <v>28</v>
      </c>
      <c r="J227" s="19" t="s">
        <v>467</v>
      </c>
      <c r="K227" s="34">
        <v>0</v>
      </c>
      <c r="L227" s="34">
        <v>93000000</v>
      </c>
      <c r="M227" s="34">
        <v>0</v>
      </c>
      <c r="N227" s="34">
        <v>0</v>
      </c>
      <c r="O227" s="34">
        <v>93000000</v>
      </c>
      <c r="P227" s="34">
        <v>0</v>
      </c>
      <c r="Q227" s="34">
        <v>0</v>
      </c>
      <c r="R227" s="34">
        <v>0</v>
      </c>
      <c r="S227" s="34">
        <v>0</v>
      </c>
      <c r="T227" s="34">
        <v>0</v>
      </c>
      <c r="U227" s="34">
        <v>93000000</v>
      </c>
      <c r="V227" s="34">
        <v>93000000</v>
      </c>
      <c r="W227" s="34">
        <v>0</v>
      </c>
      <c r="X227" s="34">
        <v>93000000</v>
      </c>
      <c r="Y227" s="12">
        <f t="shared" si="12"/>
        <v>0</v>
      </c>
      <c r="Z227" s="12">
        <f t="shared" si="13"/>
        <v>0</v>
      </c>
      <c r="AA227" s="12">
        <f t="shared" si="14"/>
        <v>0</v>
      </c>
      <c r="AB227" s="12">
        <f t="shared" si="15"/>
        <v>0</v>
      </c>
    </row>
    <row r="228" spans="1:28" s="17" customFormat="1" outlineLevel="2" x14ac:dyDescent="0.35">
      <c r="A228" s="11" t="s">
        <v>292</v>
      </c>
      <c r="B228" s="11" t="s">
        <v>317</v>
      </c>
      <c r="C228" s="11" t="s">
        <v>28</v>
      </c>
      <c r="D228" s="11" t="s">
        <v>60</v>
      </c>
      <c r="E228" s="11" t="s">
        <v>31</v>
      </c>
      <c r="F228" s="11" t="s">
        <v>41</v>
      </c>
      <c r="G228" s="11" t="s">
        <v>44</v>
      </c>
      <c r="H228" s="11" t="s">
        <v>318</v>
      </c>
      <c r="I228" s="11" t="s">
        <v>28</v>
      </c>
      <c r="J228" s="19" t="s">
        <v>61</v>
      </c>
      <c r="K228" s="34">
        <v>18177153935</v>
      </c>
      <c r="L228" s="34">
        <v>20945461004</v>
      </c>
      <c r="M228" s="34">
        <v>0</v>
      </c>
      <c r="N228" s="34">
        <v>0</v>
      </c>
      <c r="O228" s="34">
        <v>20945461004</v>
      </c>
      <c r="P228" s="34">
        <v>0</v>
      </c>
      <c r="Q228" s="34">
        <v>0</v>
      </c>
      <c r="R228" s="34">
        <v>0</v>
      </c>
      <c r="S228" s="34">
        <v>16817812401.58</v>
      </c>
      <c r="T228" s="34">
        <v>16817812401.58</v>
      </c>
      <c r="U228" s="34">
        <v>4127648602.4200001</v>
      </c>
      <c r="V228" s="34">
        <v>4127648602.4200001</v>
      </c>
      <c r="W228" s="34">
        <v>0</v>
      </c>
      <c r="X228" s="34">
        <v>4127648602.4200001</v>
      </c>
      <c r="Y228" s="12">
        <f t="shared" si="12"/>
        <v>0.8029335042264415</v>
      </c>
      <c r="Z228" s="12">
        <f t="shared" si="13"/>
        <v>0.8029335042264415</v>
      </c>
      <c r="AA228" s="12">
        <f t="shared" si="14"/>
        <v>0</v>
      </c>
      <c r="AB228" s="12">
        <f t="shared" si="15"/>
        <v>0.8029335042264415</v>
      </c>
    </row>
    <row r="229" spans="1:28" s="17" customFormat="1" ht="87" outlineLevel="2" x14ac:dyDescent="0.35">
      <c r="A229" s="11" t="s">
        <v>292</v>
      </c>
      <c r="B229" s="11" t="s">
        <v>317</v>
      </c>
      <c r="C229" s="11" t="s">
        <v>28</v>
      </c>
      <c r="D229" s="11" t="s">
        <v>62</v>
      </c>
      <c r="E229" s="11" t="s">
        <v>63</v>
      </c>
      <c r="F229" s="11" t="s">
        <v>32</v>
      </c>
      <c r="G229" s="11" t="s">
        <v>64</v>
      </c>
      <c r="H229" s="11" t="s">
        <v>318</v>
      </c>
      <c r="I229" s="11" t="s">
        <v>28</v>
      </c>
      <c r="J229" s="19" t="s">
        <v>323</v>
      </c>
      <c r="K229" s="34">
        <v>9927030290</v>
      </c>
      <c r="L229" s="34">
        <v>10793830400.92</v>
      </c>
      <c r="M229" s="34">
        <v>0</v>
      </c>
      <c r="N229" s="34">
        <v>63311908</v>
      </c>
      <c r="O229" s="34">
        <v>10793830400.92</v>
      </c>
      <c r="P229" s="34">
        <v>0</v>
      </c>
      <c r="Q229" s="34">
        <v>248222139.02000001</v>
      </c>
      <c r="R229" s="34">
        <v>0</v>
      </c>
      <c r="S229" s="34">
        <v>9756755450</v>
      </c>
      <c r="T229" s="34">
        <v>9756755450</v>
      </c>
      <c r="U229" s="34">
        <v>788852811.89999998</v>
      </c>
      <c r="V229" s="34">
        <v>788852811.89999998</v>
      </c>
      <c r="W229" s="34">
        <v>0</v>
      </c>
      <c r="X229" s="34">
        <v>788852811.9000001</v>
      </c>
      <c r="Y229" s="12">
        <f t="shared" si="12"/>
        <v>0.90391965480283942</v>
      </c>
      <c r="Z229" s="12">
        <f t="shared" si="13"/>
        <v>0.90391965480283942</v>
      </c>
      <c r="AA229" s="12">
        <f t="shared" si="14"/>
        <v>2.2996668448565124E-2</v>
      </c>
      <c r="AB229" s="12">
        <f t="shared" si="15"/>
        <v>0.92691632325140449</v>
      </c>
    </row>
    <row r="230" spans="1:28" s="17" customFormat="1" ht="29" outlineLevel="2" x14ac:dyDescent="0.35">
      <c r="A230" s="11" t="s">
        <v>292</v>
      </c>
      <c r="B230" s="11" t="s">
        <v>317</v>
      </c>
      <c r="C230" s="11" t="s">
        <v>28</v>
      </c>
      <c r="D230" s="11" t="s">
        <v>62</v>
      </c>
      <c r="E230" s="11" t="s">
        <v>63</v>
      </c>
      <c r="F230" s="11" t="s">
        <v>41</v>
      </c>
      <c r="G230" s="11" t="s">
        <v>64</v>
      </c>
      <c r="H230" s="11" t="s">
        <v>318</v>
      </c>
      <c r="I230" s="11" t="s">
        <v>28</v>
      </c>
      <c r="J230" s="19" t="s">
        <v>470</v>
      </c>
      <c r="K230" s="34">
        <v>0</v>
      </c>
      <c r="L230" s="34">
        <v>970439451</v>
      </c>
      <c r="M230" s="34">
        <v>0</v>
      </c>
      <c r="N230" s="34">
        <v>0</v>
      </c>
      <c r="O230" s="34">
        <v>970439451</v>
      </c>
      <c r="P230" s="34">
        <v>0</v>
      </c>
      <c r="Q230" s="34">
        <v>0</v>
      </c>
      <c r="R230" s="34">
        <v>0</v>
      </c>
      <c r="S230" s="34">
        <v>0</v>
      </c>
      <c r="T230" s="34">
        <v>0</v>
      </c>
      <c r="U230" s="34">
        <v>970439451</v>
      </c>
      <c r="V230" s="34">
        <v>970439451</v>
      </c>
      <c r="W230" s="34">
        <v>0</v>
      </c>
      <c r="X230" s="34">
        <v>970439451</v>
      </c>
      <c r="Y230" s="12">
        <f t="shared" si="12"/>
        <v>0</v>
      </c>
      <c r="Z230" s="12">
        <f t="shared" si="13"/>
        <v>0</v>
      </c>
      <c r="AA230" s="12">
        <f t="shared" si="14"/>
        <v>0</v>
      </c>
      <c r="AB230" s="12">
        <f t="shared" si="15"/>
        <v>0</v>
      </c>
    </row>
    <row r="231" spans="1:28" s="17" customFormat="1" ht="43.5" outlineLevel="2" x14ac:dyDescent="0.35">
      <c r="A231" s="11" t="s">
        <v>292</v>
      </c>
      <c r="B231" s="11" t="s">
        <v>317</v>
      </c>
      <c r="C231" s="11" t="s">
        <v>28</v>
      </c>
      <c r="D231" s="11" t="s">
        <v>65</v>
      </c>
      <c r="E231" s="11" t="s">
        <v>63</v>
      </c>
      <c r="F231" s="11" t="s">
        <v>32</v>
      </c>
      <c r="G231" s="11" t="s">
        <v>64</v>
      </c>
      <c r="H231" s="11" t="s">
        <v>318</v>
      </c>
      <c r="I231" s="11" t="s">
        <v>28</v>
      </c>
      <c r="J231" s="19" t="s">
        <v>324</v>
      </c>
      <c r="K231" s="34">
        <v>546306076</v>
      </c>
      <c r="L231" s="34">
        <v>584564405.26999998</v>
      </c>
      <c r="M231" s="34">
        <v>3797824</v>
      </c>
      <c r="N231" s="34">
        <v>0</v>
      </c>
      <c r="O231" s="34">
        <v>588362229.26999998</v>
      </c>
      <c r="P231" s="34">
        <v>0</v>
      </c>
      <c r="Q231" s="34">
        <v>23953396.539999999</v>
      </c>
      <c r="R231" s="34">
        <v>0</v>
      </c>
      <c r="S231" s="34">
        <v>527512010</v>
      </c>
      <c r="T231" s="34">
        <v>527512010</v>
      </c>
      <c r="U231" s="34">
        <v>33098998.73</v>
      </c>
      <c r="V231" s="34">
        <v>33098998.73</v>
      </c>
      <c r="W231" s="34">
        <v>0</v>
      </c>
      <c r="X231" s="34">
        <v>36896822.729999982</v>
      </c>
      <c r="Y231" s="12">
        <f t="shared" si="12"/>
        <v>0.90240186580698756</v>
      </c>
      <c r="Z231" s="12">
        <f t="shared" si="13"/>
        <v>0.89657694487714001</v>
      </c>
      <c r="AA231" s="12">
        <f t="shared" si="14"/>
        <v>4.0711988887729506E-2</v>
      </c>
      <c r="AB231" s="12">
        <f t="shared" si="15"/>
        <v>0.93728893376486955</v>
      </c>
    </row>
    <row r="232" spans="1:28" s="17" customFormat="1" ht="29" outlineLevel="2" x14ac:dyDescent="0.35">
      <c r="A232" s="11" t="s">
        <v>292</v>
      </c>
      <c r="B232" s="11" t="s">
        <v>317</v>
      </c>
      <c r="C232" s="11" t="s">
        <v>28</v>
      </c>
      <c r="D232" s="11" t="s">
        <v>65</v>
      </c>
      <c r="E232" s="11" t="s">
        <v>63</v>
      </c>
      <c r="F232" s="11" t="s">
        <v>41</v>
      </c>
      <c r="G232" s="11" t="s">
        <v>64</v>
      </c>
      <c r="H232" s="11" t="s">
        <v>318</v>
      </c>
      <c r="I232" s="11" t="s">
        <v>28</v>
      </c>
      <c r="J232" s="19" t="s">
        <v>471</v>
      </c>
      <c r="K232" s="34">
        <v>0</v>
      </c>
      <c r="L232" s="34">
        <v>51521724</v>
      </c>
      <c r="M232" s="34">
        <v>0</v>
      </c>
      <c r="N232" s="34">
        <v>0</v>
      </c>
      <c r="O232" s="34">
        <v>51521724</v>
      </c>
      <c r="P232" s="34">
        <v>0</v>
      </c>
      <c r="Q232" s="34">
        <v>0</v>
      </c>
      <c r="R232" s="34">
        <v>0</v>
      </c>
      <c r="S232" s="34">
        <v>0</v>
      </c>
      <c r="T232" s="34">
        <v>0</v>
      </c>
      <c r="U232" s="34">
        <v>51521724</v>
      </c>
      <c r="V232" s="34">
        <v>51521724</v>
      </c>
      <c r="W232" s="34">
        <v>0</v>
      </c>
      <c r="X232" s="34">
        <v>51521724</v>
      </c>
      <c r="Y232" s="12">
        <f t="shared" si="12"/>
        <v>0</v>
      </c>
      <c r="Z232" s="12">
        <f t="shared" si="13"/>
        <v>0</v>
      </c>
      <c r="AA232" s="12">
        <f t="shared" si="14"/>
        <v>0</v>
      </c>
      <c r="AB232" s="12">
        <f t="shared" si="15"/>
        <v>0</v>
      </c>
    </row>
    <row r="233" spans="1:28" s="17" customFormat="1" ht="87" outlineLevel="2" x14ac:dyDescent="0.35">
      <c r="A233" s="11" t="s">
        <v>292</v>
      </c>
      <c r="B233" s="11" t="s">
        <v>317</v>
      </c>
      <c r="C233" s="11" t="s">
        <v>28</v>
      </c>
      <c r="D233" s="11" t="s">
        <v>66</v>
      </c>
      <c r="E233" s="11" t="s">
        <v>63</v>
      </c>
      <c r="F233" s="11" t="s">
        <v>32</v>
      </c>
      <c r="G233" s="11" t="s">
        <v>64</v>
      </c>
      <c r="H233" s="11" t="s">
        <v>318</v>
      </c>
      <c r="I233" s="11" t="s">
        <v>28</v>
      </c>
      <c r="J233" s="19" t="s">
        <v>325</v>
      </c>
      <c r="K233" s="34">
        <v>356872124</v>
      </c>
      <c r="L233" s="34">
        <v>356985331.29000002</v>
      </c>
      <c r="M233" s="34">
        <v>-27000000</v>
      </c>
      <c r="N233" s="34">
        <v>0</v>
      </c>
      <c r="O233" s="34">
        <v>329985331.29000002</v>
      </c>
      <c r="P233" s="34">
        <v>0</v>
      </c>
      <c r="Q233" s="34">
        <v>96559969.290000007</v>
      </c>
      <c r="R233" s="34">
        <v>0</v>
      </c>
      <c r="S233" s="34">
        <v>233425362</v>
      </c>
      <c r="T233" s="34">
        <v>233425362</v>
      </c>
      <c r="U233" s="34">
        <v>0</v>
      </c>
      <c r="V233" s="34">
        <v>27000000</v>
      </c>
      <c r="W233" s="34">
        <v>0</v>
      </c>
      <c r="X233" s="34">
        <v>0</v>
      </c>
      <c r="Y233" s="12">
        <f t="shared" si="12"/>
        <v>0.65387942175801883</v>
      </c>
      <c r="Z233" s="12">
        <f t="shared" si="13"/>
        <v>0.70738102535491032</v>
      </c>
      <c r="AA233" s="12">
        <f t="shared" si="14"/>
        <v>0.29261897464508957</v>
      </c>
      <c r="AB233" s="12">
        <f t="shared" si="15"/>
        <v>0.99999999999999989</v>
      </c>
    </row>
    <row r="234" spans="1:28" s="17" customFormat="1" ht="58" outlineLevel="2" x14ac:dyDescent="0.35">
      <c r="A234" s="11" t="s">
        <v>292</v>
      </c>
      <c r="B234" s="11" t="s">
        <v>317</v>
      </c>
      <c r="C234" s="11" t="s">
        <v>28</v>
      </c>
      <c r="D234" s="11" t="s">
        <v>67</v>
      </c>
      <c r="E234" s="11" t="s">
        <v>63</v>
      </c>
      <c r="F234" s="11" t="s">
        <v>32</v>
      </c>
      <c r="G234" s="11" t="s">
        <v>64</v>
      </c>
      <c r="H234" s="11" t="s">
        <v>318</v>
      </c>
      <c r="I234" s="11" t="s">
        <v>28</v>
      </c>
      <c r="J234" s="19" t="s">
        <v>326</v>
      </c>
      <c r="K234" s="34">
        <v>3277836422</v>
      </c>
      <c r="L234" s="34">
        <v>3501387702.2399998</v>
      </c>
      <c r="M234" s="34">
        <v>13485589</v>
      </c>
      <c r="N234" s="34">
        <v>0</v>
      </c>
      <c r="O234" s="34">
        <v>3514873291.2399998</v>
      </c>
      <c r="P234" s="34">
        <v>0</v>
      </c>
      <c r="Q234" s="34">
        <v>145114236.86000001</v>
      </c>
      <c r="R234" s="34">
        <v>0</v>
      </c>
      <c r="S234" s="34">
        <v>3161677441</v>
      </c>
      <c r="T234" s="34">
        <v>3161677441</v>
      </c>
      <c r="U234" s="34">
        <v>194596024.38</v>
      </c>
      <c r="V234" s="34">
        <v>194596024.38</v>
      </c>
      <c r="W234" s="34">
        <v>0</v>
      </c>
      <c r="X234" s="34">
        <v>208081613.37999976</v>
      </c>
      <c r="Y234" s="12">
        <f t="shared" si="12"/>
        <v>0.90297839310320549</v>
      </c>
      <c r="Z234" s="12">
        <f t="shared" si="13"/>
        <v>0.89951391672631331</v>
      </c>
      <c r="AA234" s="12">
        <f t="shared" si="14"/>
        <v>4.1285766181575687E-2</v>
      </c>
      <c r="AB234" s="12">
        <f t="shared" si="15"/>
        <v>0.94079968290788896</v>
      </c>
    </row>
    <row r="235" spans="1:28" s="17" customFormat="1" ht="29" outlineLevel="2" x14ac:dyDescent="0.35">
      <c r="A235" s="11" t="s">
        <v>292</v>
      </c>
      <c r="B235" s="11" t="s">
        <v>317</v>
      </c>
      <c r="C235" s="11" t="s">
        <v>28</v>
      </c>
      <c r="D235" s="11" t="s">
        <v>67</v>
      </c>
      <c r="E235" s="11" t="s">
        <v>63</v>
      </c>
      <c r="F235" s="11" t="s">
        <v>41</v>
      </c>
      <c r="G235" s="11" t="s">
        <v>64</v>
      </c>
      <c r="H235" s="11" t="s">
        <v>318</v>
      </c>
      <c r="I235" s="11" t="s">
        <v>28</v>
      </c>
      <c r="J235" s="19" t="s">
        <v>470</v>
      </c>
      <c r="K235" s="34">
        <v>0</v>
      </c>
      <c r="L235" s="34">
        <v>313955422</v>
      </c>
      <c r="M235" s="34">
        <v>0</v>
      </c>
      <c r="N235" s="34">
        <v>0</v>
      </c>
      <c r="O235" s="34">
        <v>313955422</v>
      </c>
      <c r="P235" s="34">
        <v>0</v>
      </c>
      <c r="Q235" s="34">
        <v>0</v>
      </c>
      <c r="R235" s="34">
        <v>0</v>
      </c>
      <c r="S235" s="34">
        <v>0</v>
      </c>
      <c r="T235" s="34">
        <v>0</v>
      </c>
      <c r="U235" s="34">
        <v>313955422</v>
      </c>
      <c r="V235" s="34">
        <v>313955422</v>
      </c>
      <c r="W235" s="34">
        <v>0</v>
      </c>
      <c r="X235" s="34">
        <v>313955422</v>
      </c>
      <c r="Y235" s="12">
        <f t="shared" si="12"/>
        <v>0</v>
      </c>
      <c r="Z235" s="12">
        <f t="shared" si="13"/>
        <v>0</v>
      </c>
      <c r="AA235" s="12">
        <f t="shared" si="14"/>
        <v>0</v>
      </c>
      <c r="AB235" s="12">
        <f t="shared" si="15"/>
        <v>0</v>
      </c>
    </row>
    <row r="236" spans="1:28" s="17" customFormat="1" ht="58" outlineLevel="2" x14ac:dyDescent="0.35">
      <c r="A236" s="11" t="s">
        <v>292</v>
      </c>
      <c r="B236" s="11" t="s">
        <v>317</v>
      </c>
      <c r="C236" s="11" t="s">
        <v>28</v>
      </c>
      <c r="D236" s="11" t="s">
        <v>68</v>
      </c>
      <c r="E236" s="11" t="s">
        <v>63</v>
      </c>
      <c r="F236" s="11" t="s">
        <v>32</v>
      </c>
      <c r="G236" s="11" t="s">
        <v>64</v>
      </c>
      <c r="H236" s="11" t="s">
        <v>318</v>
      </c>
      <c r="I236" s="11" t="s">
        <v>28</v>
      </c>
      <c r="J236" s="19" t="s">
        <v>327</v>
      </c>
      <c r="K236" s="34">
        <v>1638918214</v>
      </c>
      <c r="L236" s="34">
        <v>1754527151.4400001</v>
      </c>
      <c r="M236" s="34">
        <v>6810911</v>
      </c>
      <c r="N236" s="34">
        <v>0</v>
      </c>
      <c r="O236" s="34">
        <v>1761338062.4400001</v>
      </c>
      <c r="P236" s="34">
        <v>0</v>
      </c>
      <c r="Q236" s="34">
        <v>71348613.390000001</v>
      </c>
      <c r="R236" s="34">
        <v>0</v>
      </c>
      <c r="S236" s="34">
        <v>1583047693</v>
      </c>
      <c r="T236" s="34">
        <v>1583047693</v>
      </c>
      <c r="U236" s="34">
        <v>100130845.05</v>
      </c>
      <c r="V236" s="34">
        <v>100130845.05</v>
      </c>
      <c r="W236" s="34">
        <v>0</v>
      </c>
      <c r="X236" s="34">
        <v>106941756.05000006</v>
      </c>
      <c r="Y236" s="12">
        <f t="shared" si="12"/>
        <v>0.90226457407669014</v>
      </c>
      <c r="Z236" s="12">
        <f t="shared" si="13"/>
        <v>0.89877561085972757</v>
      </c>
      <c r="AA236" s="12">
        <f t="shared" si="14"/>
        <v>4.0508188014264576E-2</v>
      </c>
      <c r="AB236" s="12">
        <f t="shared" si="15"/>
        <v>0.93928379887399216</v>
      </c>
    </row>
    <row r="237" spans="1:28" s="17" customFormat="1" ht="29" outlineLevel="2" x14ac:dyDescent="0.35">
      <c r="A237" s="11" t="s">
        <v>292</v>
      </c>
      <c r="B237" s="11" t="s">
        <v>317</v>
      </c>
      <c r="C237" s="11" t="s">
        <v>28</v>
      </c>
      <c r="D237" s="11" t="s">
        <v>68</v>
      </c>
      <c r="E237" s="11" t="s">
        <v>63</v>
      </c>
      <c r="F237" s="11" t="s">
        <v>41</v>
      </c>
      <c r="G237" s="11" t="s">
        <v>64</v>
      </c>
      <c r="H237" s="11" t="s">
        <v>318</v>
      </c>
      <c r="I237" s="11" t="s">
        <v>28</v>
      </c>
      <c r="J237" s="19" t="s">
        <v>470</v>
      </c>
      <c r="K237" s="34">
        <v>0</v>
      </c>
      <c r="L237" s="34">
        <v>156693955</v>
      </c>
      <c r="M237" s="34">
        <v>0</v>
      </c>
      <c r="N237" s="34">
        <v>0</v>
      </c>
      <c r="O237" s="34">
        <v>156693955</v>
      </c>
      <c r="P237" s="34">
        <v>0</v>
      </c>
      <c r="Q237" s="34">
        <v>0</v>
      </c>
      <c r="R237" s="34">
        <v>0</v>
      </c>
      <c r="S237" s="34">
        <v>0</v>
      </c>
      <c r="T237" s="34">
        <v>0</v>
      </c>
      <c r="U237" s="34">
        <v>156693955</v>
      </c>
      <c r="V237" s="34">
        <v>156693955</v>
      </c>
      <c r="W237" s="34">
        <v>0</v>
      </c>
      <c r="X237" s="34">
        <v>156693955</v>
      </c>
      <c r="Y237" s="12">
        <f t="shared" si="12"/>
        <v>0</v>
      </c>
      <c r="Z237" s="12">
        <f t="shared" si="13"/>
        <v>0</v>
      </c>
      <c r="AA237" s="12">
        <f t="shared" si="14"/>
        <v>0</v>
      </c>
      <c r="AB237" s="12">
        <f t="shared" si="15"/>
        <v>0</v>
      </c>
    </row>
    <row r="238" spans="1:28" s="17" customFormat="1" ht="43.5" outlineLevel="2" x14ac:dyDescent="0.35">
      <c r="A238" s="11" t="s">
        <v>292</v>
      </c>
      <c r="B238" s="11" t="s">
        <v>317</v>
      </c>
      <c r="C238" s="11" t="s">
        <v>28</v>
      </c>
      <c r="D238" s="11" t="s">
        <v>69</v>
      </c>
      <c r="E238" s="11" t="s">
        <v>63</v>
      </c>
      <c r="F238" s="11" t="s">
        <v>32</v>
      </c>
      <c r="G238" s="11" t="s">
        <v>64</v>
      </c>
      <c r="H238" s="11" t="s">
        <v>318</v>
      </c>
      <c r="I238" s="11" t="s">
        <v>28</v>
      </c>
      <c r="J238" s="19" t="s">
        <v>328</v>
      </c>
      <c r="K238" s="34">
        <v>5787756992</v>
      </c>
      <c r="L238" s="34">
        <v>6361360371.2600002</v>
      </c>
      <c r="M238" s="34">
        <v>0</v>
      </c>
      <c r="N238" s="34">
        <v>0</v>
      </c>
      <c r="O238" s="34">
        <v>6361360371.2600002</v>
      </c>
      <c r="P238" s="34">
        <v>0</v>
      </c>
      <c r="Q238" s="34">
        <v>2009559.45</v>
      </c>
      <c r="R238" s="34">
        <v>0</v>
      </c>
      <c r="S238" s="34">
        <v>5787756992</v>
      </c>
      <c r="T238" s="34">
        <v>5787756992</v>
      </c>
      <c r="U238" s="34">
        <v>571593819.80999994</v>
      </c>
      <c r="V238" s="34">
        <v>571593819.80999994</v>
      </c>
      <c r="W238" s="34">
        <v>0</v>
      </c>
      <c r="X238" s="34">
        <v>571593819.81000018</v>
      </c>
      <c r="Y238" s="12">
        <f t="shared" si="12"/>
        <v>0.90983007630702961</v>
      </c>
      <c r="Z238" s="12">
        <f t="shared" si="13"/>
        <v>0.90983007630702961</v>
      </c>
      <c r="AA238" s="12">
        <f t="shared" si="14"/>
        <v>3.1590089740537129E-4</v>
      </c>
      <c r="AB238" s="12">
        <f t="shared" si="15"/>
        <v>0.91014597720443502</v>
      </c>
    </row>
    <row r="239" spans="1:28" s="17" customFormat="1" outlineLevel="2" x14ac:dyDescent="0.35">
      <c r="A239" s="11" t="s">
        <v>292</v>
      </c>
      <c r="B239" s="11" t="s">
        <v>321</v>
      </c>
      <c r="C239" s="11" t="s">
        <v>28</v>
      </c>
      <c r="D239" s="11" t="s">
        <v>43</v>
      </c>
      <c r="E239" s="11" t="s">
        <v>31</v>
      </c>
      <c r="F239" s="11" t="s">
        <v>32</v>
      </c>
      <c r="G239" s="11" t="s">
        <v>44</v>
      </c>
      <c r="H239" s="11" t="s">
        <v>318</v>
      </c>
      <c r="I239" s="11" t="s">
        <v>28</v>
      </c>
      <c r="J239" s="19" t="s">
        <v>468</v>
      </c>
      <c r="K239" s="34">
        <v>0</v>
      </c>
      <c r="L239" s="34">
        <v>554000000</v>
      </c>
      <c r="M239" s="34">
        <v>0</v>
      </c>
      <c r="N239" s="34">
        <v>0</v>
      </c>
      <c r="O239" s="34">
        <v>554000000</v>
      </c>
      <c r="P239" s="34">
        <v>0</v>
      </c>
      <c r="Q239" s="34">
        <v>0</v>
      </c>
      <c r="R239" s="34">
        <v>0</v>
      </c>
      <c r="S239" s="34">
        <v>0</v>
      </c>
      <c r="T239" s="34">
        <v>0</v>
      </c>
      <c r="U239" s="34">
        <v>554000000</v>
      </c>
      <c r="V239" s="34">
        <v>554000000</v>
      </c>
      <c r="W239" s="34">
        <v>0</v>
      </c>
      <c r="X239" s="34">
        <v>554000000</v>
      </c>
      <c r="Y239" s="12">
        <f t="shared" si="12"/>
        <v>0</v>
      </c>
      <c r="Z239" s="12">
        <f t="shared" si="13"/>
        <v>0</v>
      </c>
      <c r="AA239" s="12">
        <f t="shared" si="14"/>
        <v>0</v>
      </c>
      <c r="AB239" s="12">
        <f t="shared" si="15"/>
        <v>0</v>
      </c>
    </row>
    <row r="240" spans="1:28" s="17" customFormat="1" outlineLevel="2" x14ac:dyDescent="0.35">
      <c r="A240" s="11" t="s">
        <v>292</v>
      </c>
      <c r="B240" s="11" t="s">
        <v>321</v>
      </c>
      <c r="C240" s="11" t="s">
        <v>28</v>
      </c>
      <c r="D240" s="11" t="s">
        <v>43</v>
      </c>
      <c r="E240" s="11" t="s">
        <v>31</v>
      </c>
      <c r="F240" s="11" t="s">
        <v>41</v>
      </c>
      <c r="G240" s="11" t="s">
        <v>44</v>
      </c>
      <c r="H240" s="11" t="s">
        <v>318</v>
      </c>
      <c r="I240" s="11" t="s">
        <v>28</v>
      </c>
      <c r="J240" s="19" t="s">
        <v>45</v>
      </c>
      <c r="K240" s="34">
        <v>42411600511</v>
      </c>
      <c r="L240" s="34">
        <v>42950810467</v>
      </c>
      <c r="M240" s="34">
        <v>0</v>
      </c>
      <c r="N240" s="34">
        <v>0</v>
      </c>
      <c r="O240" s="34">
        <v>42950810467</v>
      </c>
      <c r="P240" s="34">
        <v>0</v>
      </c>
      <c r="Q240" s="34">
        <v>0</v>
      </c>
      <c r="R240" s="34">
        <v>0</v>
      </c>
      <c r="S240" s="34">
        <v>35669669019.239998</v>
      </c>
      <c r="T240" s="34">
        <v>35669669019.239998</v>
      </c>
      <c r="U240" s="34">
        <v>7281141447.7600002</v>
      </c>
      <c r="V240" s="34">
        <v>7281141447.7600002</v>
      </c>
      <c r="W240" s="34">
        <v>0</v>
      </c>
      <c r="X240" s="34">
        <v>7281141447.7600021</v>
      </c>
      <c r="Y240" s="12">
        <f t="shared" si="12"/>
        <v>0.83047720476999487</v>
      </c>
      <c r="Z240" s="12">
        <f t="shared" si="13"/>
        <v>0.83047720476999487</v>
      </c>
      <c r="AA240" s="12">
        <f t="shared" si="14"/>
        <v>0</v>
      </c>
      <c r="AB240" s="12">
        <f t="shared" si="15"/>
        <v>0.83047720476999487</v>
      </c>
    </row>
    <row r="241" spans="1:28" s="17" customFormat="1" outlineLevel="2" x14ac:dyDescent="0.35">
      <c r="A241" s="11" t="s">
        <v>292</v>
      </c>
      <c r="B241" s="11" t="s">
        <v>321</v>
      </c>
      <c r="C241" s="11" t="s">
        <v>28</v>
      </c>
      <c r="D241" s="11" t="s">
        <v>46</v>
      </c>
      <c r="E241" s="11" t="s">
        <v>31</v>
      </c>
      <c r="F241" s="11" t="s">
        <v>41</v>
      </c>
      <c r="G241" s="11" t="s">
        <v>44</v>
      </c>
      <c r="H241" s="11" t="s">
        <v>318</v>
      </c>
      <c r="I241" s="11" t="s">
        <v>28</v>
      </c>
      <c r="J241" s="19" t="s">
        <v>47</v>
      </c>
      <c r="K241" s="34">
        <v>2187131194</v>
      </c>
      <c r="L241" s="34">
        <v>2922616442</v>
      </c>
      <c r="M241" s="34">
        <v>0</v>
      </c>
      <c r="N241" s="34">
        <v>0</v>
      </c>
      <c r="O241" s="34">
        <v>2922616442</v>
      </c>
      <c r="P241" s="34">
        <v>0</v>
      </c>
      <c r="Q241" s="34">
        <v>0</v>
      </c>
      <c r="R241" s="34">
        <v>0</v>
      </c>
      <c r="S241" s="34">
        <v>2151419670.4299998</v>
      </c>
      <c r="T241" s="34">
        <v>2151419670.4299998</v>
      </c>
      <c r="U241" s="34">
        <v>771196771.57000005</v>
      </c>
      <c r="V241" s="34">
        <v>771196771.57000005</v>
      </c>
      <c r="W241" s="34">
        <v>0</v>
      </c>
      <c r="X241" s="34">
        <v>771196771.57000017</v>
      </c>
      <c r="Y241" s="12">
        <f t="shared" si="12"/>
        <v>0.73612795696097022</v>
      </c>
      <c r="Z241" s="12">
        <f t="shared" si="13"/>
        <v>0.73612795696097022</v>
      </c>
      <c r="AA241" s="12">
        <f t="shared" si="14"/>
        <v>0</v>
      </c>
      <c r="AB241" s="12">
        <f t="shared" si="15"/>
        <v>0.73612795696097022</v>
      </c>
    </row>
    <row r="242" spans="1:28" s="17" customFormat="1" outlineLevel="2" x14ac:dyDescent="0.35">
      <c r="A242" s="11" t="s">
        <v>292</v>
      </c>
      <c r="B242" s="11" t="s">
        <v>321</v>
      </c>
      <c r="C242" s="11" t="s">
        <v>28</v>
      </c>
      <c r="D242" s="11" t="s">
        <v>294</v>
      </c>
      <c r="E242" s="11" t="s">
        <v>31</v>
      </c>
      <c r="F242" s="11" t="s">
        <v>41</v>
      </c>
      <c r="G242" s="11" t="s">
        <v>44</v>
      </c>
      <c r="H242" s="11" t="s">
        <v>318</v>
      </c>
      <c r="I242" s="11" t="s">
        <v>28</v>
      </c>
      <c r="J242" s="19" t="s">
        <v>295</v>
      </c>
      <c r="K242" s="34">
        <v>32005788</v>
      </c>
      <c r="L242" s="34">
        <v>29762894</v>
      </c>
      <c r="M242" s="34">
        <v>0</v>
      </c>
      <c r="N242" s="34">
        <v>0</v>
      </c>
      <c r="O242" s="34">
        <v>29762894</v>
      </c>
      <c r="P242" s="34">
        <v>0</v>
      </c>
      <c r="Q242" s="34">
        <v>0</v>
      </c>
      <c r="R242" s="34">
        <v>0</v>
      </c>
      <c r="S242" s="34">
        <v>22102429.859999999</v>
      </c>
      <c r="T242" s="34">
        <v>22102429.859999999</v>
      </c>
      <c r="U242" s="34">
        <v>7660464.1399999997</v>
      </c>
      <c r="V242" s="34">
        <v>7660464.1399999997</v>
      </c>
      <c r="W242" s="34">
        <v>0</v>
      </c>
      <c r="X242" s="34">
        <v>7660464.1400000006</v>
      </c>
      <c r="Y242" s="12">
        <f t="shared" si="12"/>
        <v>0.74261695989644017</v>
      </c>
      <c r="Z242" s="12">
        <f t="shared" si="13"/>
        <v>0.74261695989644017</v>
      </c>
      <c r="AA242" s="12">
        <f t="shared" si="14"/>
        <v>0</v>
      </c>
      <c r="AB242" s="12">
        <f t="shared" si="15"/>
        <v>0.74261695989644017</v>
      </c>
    </row>
    <row r="243" spans="1:28" s="17" customFormat="1" outlineLevel="2" x14ac:dyDescent="0.35">
      <c r="A243" s="11" t="s">
        <v>292</v>
      </c>
      <c r="B243" s="11" t="s">
        <v>321</v>
      </c>
      <c r="C243" s="11" t="s">
        <v>28</v>
      </c>
      <c r="D243" s="11" t="s">
        <v>296</v>
      </c>
      <c r="E243" s="11" t="s">
        <v>31</v>
      </c>
      <c r="F243" s="11" t="s">
        <v>41</v>
      </c>
      <c r="G243" s="11" t="s">
        <v>44</v>
      </c>
      <c r="H243" s="11" t="s">
        <v>318</v>
      </c>
      <c r="I243" s="11" t="s">
        <v>28</v>
      </c>
      <c r="J243" s="19" t="s">
        <v>297</v>
      </c>
      <c r="K243" s="34">
        <v>17488452</v>
      </c>
      <c r="L243" s="34">
        <v>23907598</v>
      </c>
      <c r="M243" s="34">
        <v>0</v>
      </c>
      <c r="N243" s="34">
        <v>0</v>
      </c>
      <c r="O243" s="34">
        <v>23907598</v>
      </c>
      <c r="P243" s="34">
        <v>0</v>
      </c>
      <c r="Q243" s="34">
        <v>13369119.880000001</v>
      </c>
      <c r="R243" s="34">
        <v>0</v>
      </c>
      <c r="S243" s="34">
        <v>10538478.119999999</v>
      </c>
      <c r="T243" s="34">
        <v>10538478.119999999</v>
      </c>
      <c r="U243" s="34">
        <v>0</v>
      </c>
      <c r="V243" s="34">
        <v>0</v>
      </c>
      <c r="W243" s="34">
        <v>0</v>
      </c>
      <c r="X243" s="34">
        <v>0</v>
      </c>
      <c r="Y243" s="12">
        <f t="shared" si="12"/>
        <v>0.44080037317006915</v>
      </c>
      <c r="Z243" s="12">
        <f t="shared" si="13"/>
        <v>0.44080037317006915</v>
      </c>
      <c r="AA243" s="12">
        <f t="shared" si="14"/>
        <v>0.55919962682993085</v>
      </c>
      <c r="AB243" s="12">
        <f t="shared" si="15"/>
        <v>1</v>
      </c>
    </row>
    <row r="244" spans="1:28" s="17" customFormat="1" outlineLevel="2" x14ac:dyDescent="0.35">
      <c r="A244" s="11" t="s">
        <v>292</v>
      </c>
      <c r="B244" s="11" t="s">
        <v>321</v>
      </c>
      <c r="C244" s="11" t="s">
        <v>28</v>
      </c>
      <c r="D244" s="11" t="s">
        <v>52</v>
      </c>
      <c r="E244" s="11" t="s">
        <v>31</v>
      </c>
      <c r="F244" s="11" t="s">
        <v>41</v>
      </c>
      <c r="G244" s="11" t="s">
        <v>44</v>
      </c>
      <c r="H244" s="11" t="s">
        <v>318</v>
      </c>
      <c r="I244" s="11" t="s">
        <v>28</v>
      </c>
      <c r="J244" s="19" t="s">
        <v>53</v>
      </c>
      <c r="K244" s="34">
        <v>8821527929</v>
      </c>
      <c r="L244" s="34">
        <v>8817833277</v>
      </c>
      <c r="M244" s="34">
        <v>0</v>
      </c>
      <c r="N244" s="34">
        <v>0</v>
      </c>
      <c r="O244" s="34">
        <v>8817833277</v>
      </c>
      <c r="P244" s="34">
        <v>0</v>
      </c>
      <c r="Q244" s="34">
        <v>0</v>
      </c>
      <c r="R244" s="34">
        <v>0</v>
      </c>
      <c r="S244" s="34">
        <v>7294735347.0600004</v>
      </c>
      <c r="T244" s="34">
        <v>7294735347.0600004</v>
      </c>
      <c r="U244" s="34">
        <v>1523097929.9400001</v>
      </c>
      <c r="V244" s="34">
        <v>1523097929.9400001</v>
      </c>
      <c r="W244" s="34">
        <v>0</v>
      </c>
      <c r="X244" s="34">
        <v>1523097929.9399996</v>
      </c>
      <c r="Y244" s="12">
        <f t="shared" si="12"/>
        <v>0.82727072716233219</v>
      </c>
      <c r="Z244" s="12">
        <f t="shared" si="13"/>
        <v>0.82727072716233219</v>
      </c>
      <c r="AA244" s="12">
        <f t="shared" si="14"/>
        <v>0</v>
      </c>
      <c r="AB244" s="12">
        <f t="shared" si="15"/>
        <v>0.82727072716233219</v>
      </c>
    </row>
    <row r="245" spans="1:28" s="17" customFormat="1" outlineLevel="2" x14ac:dyDescent="0.35">
      <c r="A245" s="11" t="s">
        <v>292</v>
      </c>
      <c r="B245" s="11" t="s">
        <v>321</v>
      </c>
      <c r="C245" s="11" t="s">
        <v>28</v>
      </c>
      <c r="D245" s="11" t="s">
        <v>54</v>
      </c>
      <c r="E245" s="11" t="s">
        <v>31</v>
      </c>
      <c r="F245" s="11" t="s">
        <v>41</v>
      </c>
      <c r="G245" s="11" t="s">
        <v>44</v>
      </c>
      <c r="H245" s="11" t="s">
        <v>318</v>
      </c>
      <c r="I245" s="11" t="s">
        <v>28</v>
      </c>
      <c r="J245" s="19" t="s">
        <v>55</v>
      </c>
      <c r="K245" s="34">
        <v>2246800804</v>
      </c>
      <c r="L245" s="34">
        <v>2081078977</v>
      </c>
      <c r="M245" s="34">
        <v>0</v>
      </c>
      <c r="N245" s="34">
        <v>0</v>
      </c>
      <c r="O245" s="34">
        <v>2081078977</v>
      </c>
      <c r="P245" s="34">
        <v>0</v>
      </c>
      <c r="Q245" s="34">
        <v>0</v>
      </c>
      <c r="R245" s="34">
        <v>0</v>
      </c>
      <c r="S245" s="34">
        <v>1732272085.6300001</v>
      </c>
      <c r="T245" s="34">
        <v>1732272085.6300001</v>
      </c>
      <c r="U245" s="34">
        <v>348806891.37</v>
      </c>
      <c r="V245" s="34">
        <v>348806891.37</v>
      </c>
      <c r="W245" s="34">
        <v>0</v>
      </c>
      <c r="X245" s="34">
        <v>348806891.36999989</v>
      </c>
      <c r="Y245" s="12">
        <f t="shared" si="12"/>
        <v>0.83239132429619467</v>
      </c>
      <c r="Z245" s="12">
        <f t="shared" si="13"/>
        <v>0.83239132429619467</v>
      </c>
      <c r="AA245" s="12">
        <f t="shared" si="14"/>
        <v>0</v>
      </c>
      <c r="AB245" s="12">
        <f t="shared" si="15"/>
        <v>0.83239132429619467</v>
      </c>
    </row>
    <row r="246" spans="1:28" s="17" customFormat="1" outlineLevel="2" x14ac:dyDescent="0.35">
      <c r="A246" s="11" t="s">
        <v>292</v>
      </c>
      <c r="B246" s="11" t="s">
        <v>321</v>
      </c>
      <c r="C246" s="11" t="s">
        <v>28</v>
      </c>
      <c r="D246" s="11" t="s">
        <v>56</v>
      </c>
      <c r="E246" s="11" t="s">
        <v>31</v>
      </c>
      <c r="F246" s="11" t="s">
        <v>32</v>
      </c>
      <c r="G246" s="11" t="s">
        <v>44</v>
      </c>
      <c r="H246" s="11" t="s">
        <v>318</v>
      </c>
      <c r="I246" s="11" t="s">
        <v>28</v>
      </c>
      <c r="J246" s="19" t="s">
        <v>465</v>
      </c>
      <c r="K246" s="34">
        <v>0</v>
      </c>
      <c r="L246" s="34">
        <v>5000000</v>
      </c>
      <c r="M246" s="34">
        <v>0</v>
      </c>
      <c r="N246" s="34">
        <v>0</v>
      </c>
      <c r="O246" s="34">
        <v>5000000</v>
      </c>
      <c r="P246" s="34">
        <v>0</v>
      </c>
      <c r="Q246" s="34">
        <v>0</v>
      </c>
      <c r="R246" s="34">
        <v>0</v>
      </c>
      <c r="S246" s="34">
        <v>0</v>
      </c>
      <c r="T246" s="34">
        <v>0</v>
      </c>
      <c r="U246" s="34">
        <v>5000000</v>
      </c>
      <c r="V246" s="34">
        <v>5000000</v>
      </c>
      <c r="W246" s="34">
        <v>0</v>
      </c>
      <c r="X246" s="34">
        <v>5000000</v>
      </c>
      <c r="Y246" s="12">
        <f t="shared" si="12"/>
        <v>0</v>
      </c>
      <c r="Z246" s="12">
        <f t="shared" si="13"/>
        <v>0</v>
      </c>
      <c r="AA246" s="12">
        <f t="shared" si="14"/>
        <v>0</v>
      </c>
      <c r="AB246" s="12">
        <f t="shared" si="15"/>
        <v>0</v>
      </c>
    </row>
    <row r="247" spans="1:28" s="17" customFormat="1" outlineLevel="2" x14ac:dyDescent="0.35">
      <c r="A247" s="11" t="s">
        <v>292</v>
      </c>
      <c r="B247" s="11" t="s">
        <v>321</v>
      </c>
      <c r="C247" s="11" t="s">
        <v>28</v>
      </c>
      <c r="D247" s="11" t="s">
        <v>56</v>
      </c>
      <c r="E247" s="11" t="s">
        <v>31</v>
      </c>
      <c r="F247" s="11" t="s">
        <v>41</v>
      </c>
      <c r="G247" s="11" t="s">
        <v>44</v>
      </c>
      <c r="H247" s="11" t="s">
        <v>318</v>
      </c>
      <c r="I247" s="11" t="s">
        <v>28</v>
      </c>
      <c r="J247" s="19" t="s">
        <v>57</v>
      </c>
      <c r="K247" s="34">
        <v>6164407048</v>
      </c>
      <c r="L247" s="34">
        <v>6547641641.9499998</v>
      </c>
      <c r="M247" s="34">
        <v>0</v>
      </c>
      <c r="N247" s="34">
        <v>0</v>
      </c>
      <c r="O247" s="34">
        <v>6547641641.9499998</v>
      </c>
      <c r="P247" s="34">
        <v>0</v>
      </c>
      <c r="Q247" s="34">
        <v>0</v>
      </c>
      <c r="R247" s="34">
        <v>0</v>
      </c>
      <c r="S247" s="34">
        <v>103855995.33</v>
      </c>
      <c r="T247" s="34">
        <v>103855995.33</v>
      </c>
      <c r="U247" s="34">
        <v>6443785646.6199999</v>
      </c>
      <c r="V247" s="34">
        <v>6443785646.6199999</v>
      </c>
      <c r="W247" s="34">
        <v>0</v>
      </c>
      <c r="X247" s="34">
        <v>6443785646.6199999</v>
      </c>
      <c r="Y247" s="12">
        <f t="shared" si="12"/>
        <v>1.5861588188425948E-2</v>
      </c>
      <c r="Z247" s="12">
        <f t="shared" si="13"/>
        <v>1.5861588188425948E-2</v>
      </c>
      <c r="AA247" s="12">
        <f t="shared" si="14"/>
        <v>0</v>
      </c>
      <c r="AB247" s="12">
        <f t="shared" si="15"/>
        <v>1.5861588188425948E-2</v>
      </c>
    </row>
    <row r="248" spans="1:28" s="17" customFormat="1" outlineLevel="2" x14ac:dyDescent="0.35">
      <c r="A248" s="11" t="s">
        <v>292</v>
      </c>
      <c r="B248" s="11" t="s">
        <v>321</v>
      </c>
      <c r="C248" s="11" t="s">
        <v>28</v>
      </c>
      <c r="D248" s="11" t="s">
        <v>58</v>
      </c>
      <c r="E248" s="11" t="s">
        <v>31</v>
      </c>
      <c r="F248" s="11" t="s">
        <v>32</v>
      </c>
      <c r="G248" s="11" t="s">
        <v>44</v>
      </c>
      <c r="H248" s="11" t="s">
        <v>318</v>
      </c>
      <c r="I248" s="11" t="s">
        <v>28</v>
      </c>
      <c r="J248" s="19" t="s">
        <v>466</v>
      </c>
      <c r="K248" s="34">
        <v>0</v>
      </c>
      <c r="L248" s="34">
        <v>5890448</v>
      </c>
      <c r="M248" s="34">
        <v>0</v>
      </c>
      <c r="N248" s="34">
        <v>0</v>
      </c>
      <c r="O248" s="34">
        <v>5890448</v>
      </c>
      <c r="P248" s="34">
        <v>0</v>
      </c>
      <c r="Q248" s="34">
        <v>0</v>
      </c>
      <c r="R248" s="34">
        <v>0</v>
      </c>
      <c r="S248" s="34">
        <v>0</v>
      </c>
      <c r="T248" s="34">
        <v>0</v>
      </c>
      <c r="U248" s="34">
        <v>5890448</v>
      </c>
      <c r="V248" s="34">
        <v>5890448</v>
      </c>
      <c r="W248" s="34">
        <v>0</v>
      </c>
      <c r="X248" s="34">
        <v>5890448</v>
      </c>
      <c r="Y248" s="12">
        <f t="shared" si="12"/>
        <v>0</v>
      </c>
      <c r="Z248" s="12">
        <f t="shared" si="13"/>
        <v>0</v>
      </c>
      <c r="AA248" s="12">
        <f t="shared" si="14"/>
        <v>0</v>
      </c>
      <c r="AB248" s="12">
        <f t="shared" si="15"/>
        <v>0</v>
      </c>
    </row>
    <row r="249" spans="1:28" s="17" customFormat="1" outlineLevel="2" x14ac:dyDescent="0.35">
      <c r="A249" s="11" t="s">
        <v>292</v>
      </c>
      <c r="B249" s="11" t="s">
        <v>321</v>
      </c>
      <c r="C249" s="11" t="s">
        <v>28</v>
      </c>
      <c r="D249" s="11" t="s">
        <v>58</v>
      </c>
      <c r="E249" s="11" t="s">
        <v>31</v>
      </c>
      <c r="F249" s="11" t="s">
        <v>41</v>
      </c>
      <c r="G249" s="11" t="s">
        <v>44</v>
      </c>
      <c r="H249" s="11" t="s">
        <v>318</v>
      </c>
      <c r="I249" s="11" t="s">
        <v>28</v>
      </c>
      <c r="J249" s="19" t="s">
        <v>59</v>
      </c>
      <c r="K249" s="34">
        <v>5479362261</v>
      </c>
      <c r="L249" s="34">
        <v>5677870613</v>
      </c>
      <c r="M249" s="34">
        <v>0</v>
      </c>
      <c r="N249" s="34">
        <v>0</v>
      </c>
      <c r="O249" s="34">
        <v>5677870613</v>
      </c>
      <c r="P249" s="34">
        <v>0</v>
      </c>
      <c r="Q249" s="34">
        <v>2934979.07</v>
      </c>
      <c r="R249" s="34">
        <v>0</v>
      </c>
      <c r="S249" s="34">
        <v>5623933740.1700001</v>
      </c>
      <c r="T249" s="34">
        <v>5623933740.1700001</v>
      </c>
      <c r="U249" s="34">
        <v>51001893.759999998</v>
      </c>
      <c r="V249" s="34">
        <v>51001893.759999998</v>
      </c>
      <c r="W249" s="34">
        <v>0</v>
      </c>
      <c r="X249" s="34">
        <v>51001893.759999923</v>
      </c>
      <c r="Y249" s="12">
        <f t="shared" si="12"/>
        <v>0.99050051040146869</v>
      </c>
      <c r="Z249" s="12">
        <f t="shared" si="13"/>
        <v>0.99050051040146869</v>
      </c>
      <c r="AA249" s="12">
        <f t="shared" si="14"/>
        <v>5.1691545476223054E-4</v>
      </c>
      <c r="AB249" s="12">
        <f t="shared" si="15"/>
        <v>0.99101742585623087</v>
      </c>
    </row>
    <row r="250" spans="1:28" s="17" customFormat="1" outlineLevel="2" x14ac:dyDescent="0.35">
      <c r="A250" s="11" t="s">
        <v>292</v>
      </c>
      <c r="B250" s="11" t="s">
        <v>321</v>
      </c>
      <c r="C250" s="11" t="s">
        <v>28</v>
      </c>
      <c r="D250" s="11" t="s">
        <v>60</v>
      </c>
      <c r="E250" s="11" t="s">
        <v>31</v>
      </c>
      <c r="F250" s="11" t="s">
        <v>32</v>
      </c>
      <c r="G250" s="11" t="s">
        <v>44</v>
      </c>
      <c r="H250" s="11" t="s">
        <v>318</v>
      </c>
      <c r="I250" s="11" t="s">
        <v>28</v>
      </c>
      <c r="J250" s="19" t="s">
        <v>467</v>
      </c>
      <c r="K250" s="29">
        <v>0</v>
      </c>
      <c r="L250" s="29">
        <v>10000000</v>
      </c>
      <c r="M250" s="34">
        <v>0</v>
      </c>
      <c r="N250" s="34">
        <v>0</v>
      </c>
      <c r="O250" s="34">
        <v>10000000</v>
      </c>
      <c r="P250" s="34">
        <v>0</v>
      </c>
      <c r="Q250" s="34">
        <v>0</v>
      </c>
      <c r="R250" s="34">
        <v>0</v>
      </c>
      <c r="S250" s="34">
        <v>0</v>
      </c>
      <c r="T250" s="34">
        <v>0</v>
      </c>
      <c r="U250" s="34">
        <v>10000000</v>
      </c>
      <c r="V250" s="34">
        <v>10000000</v>
      </c>
      <c r="W250" s="34">
        <v>0</v>
      </c>
      <c r="X250" s="34">
        <v>10000000</v>
      </c>
      <c r="Y250" s="12">
        <f t="shared" si="12"/>
        <v>0</v>
      </c>
      <c r="Z250" s="12">
        <f t="shared" si="13"/>
        <v>0</v>
      </c>
      <c r="AA250" s="12">
        <f t="shared" si="14"/>
        <v>0</v>
      </c>
      <c r="AB250" s="12">
        <f t="shared" si="15"/>
        <v>0</v>
      </c>
    </row>
    <row r="251" spans="1:28" s="17" customFormat="1" outlineLevel="2" x14ac:dyDescent="0.35">
      <c r="A251" s="11" t="s">
        <v>292</v>
      </c>
      <c r="B251" s="11" t="s">
        <v>321</v>
      </c>
      <c r="C251" s="11" t="s">
        <v>28</v>
      </c>
      <c r="D251" s="11" t="s">
        <v>60</v>
      </c>
      <c r="E251" s="11" t="s">
        <v>31</v>
      </c>
      <c r="F251" s="11" t="s">
        <v>41</v>
      </c>
      <c r="G251" s="11" t="s">
        <v>44</v>
      </c>
      <c r="H251" s="11" t="s">
        <v>318</v>
      </c>
      <c r="I251" s="11" t="s">
        <v>28</v>
      </c>
      <c r="J251" s="19" t="s">
        <v>61</v>
      </c>
      <c r="K251" s="34">
        <v>12824955133</v>
      </c>
      <c r="L251" s="34">
        <v>14180839038</v>
      </c>
      <c r="M251" s="34">
        <v>0</v>
      </c>
      <c r="N251" s="34">
        <v>0</v>
      </c>
      <c r="O251" s="34">
        <v>14180839038</v>
      </c>
      <c r="P251" s="34">
        <v>0</v>
      </c>
      <c r="Q251" s="34">
        <v>0</v>
      </c>
      <c r="R251" s="34">
        <v>0</v>
      </c>
      <c r="S251" s="34">
        <v>11469497357.950001</v>
      </c>
      <c r="T251" s="34">
        <v>11469497357.950001</v>
      </c>
      <c r="U251" s="34">
        <v>2711341680.0500002</v>
      </c>
      <c r="V251" s="34">
        <v>2711341680.0500002</v>
      </c>
      <c r="W251" s="34">
        <v>0</v>
      </c>
      <c r="X251" s="34">
        <v>2711341680.0499992</v>
      </c>
      <c r="Y251" s="12">
        <f t="shared" si="12"/>
        <v>0.80880245006769402</v>
      </c>
      <c r="Z251" s="12">
        <f t="shared" si="13"/>
        <v>0.80880245006769402</v>
      </c>
      <c r="AA251" s="12">
        <f t="shared" si="14"/>
        <v>0</v>
      </c>
      <c r="AB251" s="12">
        <f t="shared" si="15"/>
        <v>0.80880245006769402</v>
      </c>
    </row>
    <row r="252" spans="1:28" s="17" customFormat="1" ht="87" outlineLevel="2" x14ac:dyDescent="0.35">
      <c r="A252" s="24" t="s">
        <v>292</v>
      </c>
      <c r="B252" s="24" t="s">
        <v>321</v>
      </c>
      <c r="C252" s="24" t="s">
        <v>28</v>
      </c>
      <c r="D252" s="24" t="s">
        <v>62</v>
      </c>
      <c r="E252" s="24" t="s">
        <v>63</v>
      </c>
      <c r="F252" s="24" t="s">
        <v>32</v>
      </c>
      <c r="G252" s="24" t="s">
        <v>64</v>
      </c>
      <c r="H252" s="24" t="s">
        <v>318</v>
      </c>
      <c r="I252" s="24" t="s">
        <v>28</v>
      </c>
      <c r="J252" s="21" t="s">
        <v>323</v>
      </c>
      <c r="K252" s="29">
        <v>6415483792</v>
      </c>
      <c r="L252" s="29">
        <v>6448533626.9099998</v>
      </c>
      <c r="M252" s="22">
        <v>51865585</v>
      </c>
      <c r="N252" s="22">
        <v>0</v>
      </c>
      <c r="O252" s="22">
        <v>6500399211.9099998</v>
      </c>
      <c r="P252" s="22">
        <v>0</v>
      </c>
      <c r="Q252" s="22">
        <v>550218462.52999997</v>
      </c>
      <c r="R252" s="22">
        <v>0</v>
      </c>
      <c r="S252" s="22">
        <v>5863012091</v>
      </c>
      <c r="T252" s="22">
        <v>5863012091</v>
      </c>
      <c r="U252" s="22">
        <v>35303073.380000003</v>
      </c>
      <c r="V252" s="22">
        <v>35303073.380000003</v>
      </c>
      <c r="W252" s="22">
        <v>0</v>
      </c>
      <c r="X252" s="34">
        <v>87168658.379999876</v>
      </c>
      <c r="Y252" s="12">
        <f t="shared" si="12"/>
        <v>0.90920082459264939</v>
      </c>
      <c r="Z252" s="12">
        <f t="shared" si="13"/>
        <v>0.90194646511214538</v>
      </c>
      <c r="AA252" s="12">
        <f t="shared" si="14"/>
        <v>8.4643795649026049E-2</v>
      </c>
      <c r="AB252" s="12">
        <f t="shared" si="15"/>
        <v>0.9865902607611714</v>
      </c>
    </row>
    <row r="253" spans="1:28" s="17" customFormat="1" ht="29" outlineLevel="2" x14ac:dyDescent="0.35">
      <c r="A253" s="24" t="s">
        <v>292</v>
      </c>
      <c r="B253" s="24" t="s">
        <v>321</v>
      </c>
      <c r="C253" s="24" t="s">
        <v>28</v>
      </c>
      <c r="D253" s="24" t="s">
        <v>62</v>
      </c>
      <c r="E253" s="24" t="s">
        <v>63</v>
      </c>
      <c r="F253" s="24" t="s">
        <v>41</v>
      </c>
      <c r="G253" s="24" t="s">
        <v>64</v>
      </c>
      <c r="H253" s="24" t="s">
        <v>318</v>
      </c>
      <c r="I253" s="24" t="s">
        <v>28</v>
      </c>
      <c r="J253" s="21" t="s">
        <v>470</v>
      </c>
      <c r="K253" s="22">
        <v>0</v>
      </c>
      <c r="L253" s="22">
        <v>553344739</v>
      </c>
      <c r="M253" s="22">
        <v>0</v>
      </c>
      <c r="N253" s="22">
        <v>0</v>
      </c>
      <c r="O253" s="22">
        <v>553344739</v>
      </c>
      <c r="P253" s="22">
        <v>0</v>
      </c>
      <c r="Q253" s="22">
        <v>0</v>
      </c>
      <c r="R253" s="22">
        <v>0</v>
      </c>
      <c r="S253" s="22">
        <v>0</v>
      </c>
      <c r="T253" s="22">
        <v>0</v>
      </c>
      <c r="U253" s="22">
        <v>553344739</v>
      </c>
      <c r="V253" s="22">
        <v>553344739</v>
      </c>
      <c r="W253" s="22">
        <v>0</v>
      </c>
      <c r="X253" s="22">
        <v>553344739</v>
      </c>
      <c r="Y253" s="12">
        <f t="shared" si="12"/>
        <v>0</v>
      </c>
      <c r="Z253" s="12">
        <f t="shared" si="13"/>
        <v>0</v>
      </c>
      <c r="AA253" s="12">
        <f t="shared" si="14"/>
        <v>0</v>
      </c>
      <c r="AB253" s="12">
        <f t="shared" si="15"/>
        <v>0</v>
      </c>
    </row>
    <row r="254" spans="1:28" s="17" customFormat="1" ht="43.5" outlineLevel="2" x14ac:dyDescent="0.35">
      <c r="A254" s="24" t="s">
        <v>292</v>
      </c>
      <c r="B254" s="24" t="s">
        <v>321</v>
      </c>
      <c r="C254" s="24" t="s">
        <v>28</v>
      </c>
      <c r="D254" s="24" t="s">
        <v>65</v>
      </c>
      <c r="E254" s="24" t="s">
        <v>63</v>
      </c>
      <c r="F254" s="24" t="s">
        <v>32</v>
      </c>
      <c r="G254" s="24" t="s">
        <v>64</v>
      </c>
      <c r="H254" s="24" t="s">
        <v>318</v>
      </c>
      <c r="I254" s="24" t="s">
        <v>28</v>
      </c>
      <c r="J254" s="21" t="s">
        <v>324</v>
      </c>
      <c r="K254" s="29">
        <v>346782908</v>
      </c>
      <c r="L254" s="29">
        <v>348338778.56</v>
      </c>
      <c r="M254" s="22">
        <v>5166147</v>
      </c>
      <c r="N254" s="22">
        <v>0</v>
      </c>
      <c r="O254" s="22">
        <v>353504925.56</v>
      </c>
      <c r="P254" s="22">
        <v>0</v>
      </c>
      <c r="Q254" s="22">
        <v>29951599.27</v>
      </c>
      <c r="R254" s="22">
        <v>0</v>
      </c>
      <c r="S254" s="22">
        <v>316709499</v>
      </c>
      <c r="T254" s="22">
        <v>316709499</v>
      </c>
      <c r="U254" s="22">
        <v>1677680.29</v>
      </c>
      <c r="V254" s="22">
        <v>1677680.29</v>
      </c>
      <c r="W254" s="22">
        <v>0</v>
      </c>
      <c r="X254" s="34">
        <v>6843827.2900000028</v>
      </c>
      <c r="Y254" s="12">
        <f t="shared" si="12"/>
        <v>0.90919965990937757</v>
      </c>
      <c r="Z254" s="12">
        <f t="shared" si="13"/>
        <v>0.89591254916261487</v>
      </c>
      <c r="AA254" s="12">
        <f t="shared" si="14"/>
        <v>8.4727530238942445E-2</v>
      </c>
      <c r="AB254" s="12">
        <f t="shared" si="15"/>
        <v>0.98064007940155729</v>
      </c>
    </row>
    <row r="255" spans="1:28" s="17" customFormat="1" ht="29" outlineLevel="2" x14ac:dyDescent="0.35">
      <c r="A255" s="11" t="s">
        <v>292</v>
      </c>
      <c r="B255" s="11" t="s">
        <v>321</v>
      </c>
      <c r="C255" s="11" t="s">
        <v>28</v>
      </c>
      <c r="D255" s="11" t="s">
        <v>65</v>
      </c>
      <c r="E255" s="11" t="s">
        <v>63</v>
      </c>
      <c r="F255" s="11" t="s">
        <v>41</v>
      </c>
      <c r="G255" s="11" t="s">
        <v>64</v>
      </c>
      <c r="H255" s="11" t="s">
        <v>318</v>
      </c>
      <c r="I255" s="11" t="s">
        <v>28</v>
      </c>
      <c r="J255" s="19" t="s">
        <v>471</v>
      </c>
      <c r="K255" s="34">
        <v>0</v>
      </c>
      <c r="L255" s="34">
        <v>28941818</v>
      </c>
      <c r="M255" s="34">
        <v>0</v>
      </c>
      <c r="N255" s="34">
        <v>0</v>
      </c>
      <c r="O255" s="34">
        <v>28941818</v>
      </c>
      <c r="P255" s="34">
        <v>0</v>
      </c>
      <c r="Q255" s="34">
        <v>0</v>
      </c>
      <c r="R255" s="34">
        <v>0</v>
      </c>
      <c r="S255" s="34">
        <v>0</v>
      </c>
      <c r="T255" s="34">
        <v>0</v>
      </c>
      <c r="U255" s="34">
        <v>28941818</v>
      </c>
      <c r="V255" s="34">
        <v>28941818</v>
      </c>
      <c r="W255" s="34">
        <v>0</v>
      </c>
      <c r="X255" s="34">
        <v>28941818</v>
      </c>
      <c r="Y255" s="12">
        <f t="shared" si="12"/>
        <v>0</v>
      </c>
      <c r="Z255" s="12">
        <f t="shared" si="13"/>
        <v>0</v>
      </c>
      <c r="AA255" s="12">
        <f t="shared" si="14"/>
        <v>0</v>
      </c>
      <c r="AB255" s="12">
        <f t="shared" si="15"/>
        <v>0</v>
      </c>
    </row>
    <row r="256" spans="1:28" s="17" customFormat="1" ht="87" outlineLevel="2" x14ac:dyDescent="0.35">
      <c r="A256" s="24" t="s">
        <v>292</v>
      </c>
      <c r="B256" s="24" t="s">
        <v>321</v>
      </c>
      <c r="C256" s="24" t="s">
        <v>28</v>
      </c>
      <c r="D256" s="24" t="s">
        <v>66</v>
      </c>
      <c r="E256" s="24" t="s">
        <v>63</v>
      </c>
      <c r="F256" s="24" t="s">
        <v>32</v>
      </c>
      <c r="G256" s="24" t="s">
        <v>64</v>
      </c>
      <c r="H256" s="24" t="s">
        <v>318</v>
      </c>
      <c r="I256" s="24" t="s">
        <v>28</v>
      </c>
      <c r="J256" s="21" t="s">
        <v>325</v>
      </c>
      <c r="K256" s="22">
        <v>215414580</v>
      </c>
      <c r="L256" s="22">
        <v>215328031.94</v>
      </c>
      <c r="M256" s="22">
        <v>-29400000</v>
      </c>
      <c r="N256" s="22">
        <v>0</v>
      </c>
      <c r="O256" s="22">
        <v>185928031.94</v>
      </c>
      <c r="P256" s="22">
        <v>0</v>
      </c>
      <c r="Q256" s="22">
        <v>80847817.939999998</v>
      </c>
      <c r="R256" s="22">
        <v>0</v>
      </c>
      <c r="S256" s="22">
        <v>105080214</v>
      </c>
      <c r="T256" s="22">
        <v>105080214</v>
      </c>
      <c r="U256" s="22">
        <v>0</v>
      </c>
      <c r="V256" s="22">
        <v>29400000</v>
      </c>
      <c r="W256" s="22">
        <v>0</v>
      </c>
      <c r="X256" s="22">
        <v>0</v>
      </c>
      <c r="Y256" s="12">
        <f t="shared" si="12"/>
        <v>0.48800062422564677</v>
      </c>
      <c r="Z256" s="12">
        <f t="shared" si="13"/>
        <v>0.56516606400647518</v>
      </c>
      <c r="AA256" s="12">
        <f t="shared" si="14"/>
        <v>0.43483393599352482</v>
      </c>
      <c r="AB256" s="12">
        <f t="shared" si="15"/>
        <v>1</v>
      </c>
    </row>
    <row r="257" spans="1:28" s="17" customFormat="1" ht="58" outlineLevel="2" x14ac:dyDescent="0.35">
      <c r="A257" s="11" t="s">
        <v>292</v>
      </c>
      <c r="B257" s="11" t="s">
        <v>321</v>
      </c>
      <c r="C257" s="11" t="s">
        <v>28</v>
      </c>
      <c r="D257" s="11" t="s">
        <v>67</v>
      </c>
      <c r="E257" s="11" t="s">
        <v>63</v>
      </c>
      <c r="F257" s="11" t="s">
        <v>32</v>
      </c>
      <c r="G257" s="11" t="s">
        <v>64</v>
      </c>
      <c r="H257" s="11" t="s">
        <v>318</v>
      </c>
      <c r="I257" s="11" t="s">
        <v>28</v>
      </c>
      <c r="J257" s="19" t="s">
        <v>326</v>
      </c>
      <c r="K257" s="34">
        <v>2080697446</v>
      </c>
      <c r="L257" s="34">
        <v>2088881291.01</v>
      </c>
      <c r="M257" s="34">
        <v>18473027</v>
      </c>
      <c r="N257" s="34">
        <v>0</v>
      </c>
      <c r="O257" s="34">
        <v>2107354318.01</v>
      </c>
      <c r="P257" s="34">
        <v>0</v>
      </c>
      <c r="Q257" s="34">
        <v>180624425.69999999</v>
      </c>
      <c r="R257" s="34">
        <v>0</v>
      </c>
      <c r="S257" s="34">
        <v>1899342718</v>
      </c>
      <c r="T257" s="34">
        <v>1899342718</v>
      </c>
      <c r="U257" s="34">
        <v>8914147.3100000005</v>
      </c>
      <c r="V257" s="34">
        <v>8914147.3100000005</v>
      </c>
      <c r="W257" s="34">
        <v>0</v>
      </c>
      <c r="X257" s="34">
        <v>27387174.310000002</v>
      </c>
      <c r="Y257" s="12">
        <f t="shared" si="12"/>
        <v>0.90926311905529311</v>
      </c>
      <c r="Z257" s="12">
        <f t="shared" si="13"/>
        <v>0.90129253622313121</v>
      </c>
      <c r="AA257" s="12">
        <f t="shared" si="14"/>
        <v>8.5711464918991787E-2</v>
      </c>
      <c r="AB257" s="12">
        <f t="shared" si="15"/>
        <v>0.98700400114212306</v>
      </c>
    </row>
    <row r="258" spans="1:28" s="17" customFormat="1" ht="29" outlineLevel="2" x14ac:dyDescent="0.35">
      <c r="A258" s="24" t="s">
        <v>292</v>
      </c>
      <c r="B258" s="24" t="s">
        <v>321</v>
      </c>
      <c r="C258" s="24" t="s">
        <v>28</v>
      </c>
      <c r="D258" s="24" t="s">
        <v>67</v>
      </c>
      <c r="E258" s="24" t="s">
        <v>63</v>
      </c>
      <c r="F258" s="24" t="s">
        <v>41</v>
      </c>
      <c r="G258" s="24" t="s">
        <v>64</v>
      </c>
      <c r="H258" s="24" t="s">
        <v>318</v>
      </c>
      <c r="I258" s="24" t="s">
        <v>28</v>
      </c>
      <c r="J258" s="21" t="s">
        <v>470</v>
      </c>
      <c r="K258" s="22">
        <v>0</v>
      </c>
      <c r="L258" s="22">
        <v>179185225</v>
      </c>
      <c r="M258" s="22">
        <v>0</v>
      </c>
      <c r="N258" s="22">
        <v>0</v>
      </c>
      <c r="O258" s="22">
        <v>179185225</v>
      </c>
      <c r="P258" s="22">
        <v>0</v>
      </c>
      <c r="Q258" s="22">
        <v>0</v>
      </c>
      <c r="R258" s="22">
        <v>0</v>
      </c>
      <c r="S258" s="22">
        <v>0</v>
      </c>
      <c r="T258" s="22">
        <v>0</v>
      </c>
      <c r="U258" s="22">
        <v>179185225</v>
      </c>
      <c r="V258" s="22">
        <v>179185225</v>
      </c>
      <c r="W258" s="22">
        <v>0</v>
      </c>
      <c r="X258" s="22">
        <v>179185225</v>
      </c>
      <c r="Y258" s="12">
        <f t="shared" si="12"/>
        <v>0</v>
      </c>
      <c r="Z258" s="12">
        <f t="shared" si="13"/>
        <v>0</v>
      </c>
      <c r="AA258" s="12">
        <f t="shared" si="14"/>
        <v>0</v>
      </c>
      <c r="AB258" s="12">
        <f t="shared" si="15"/>
        <v>0</v>
      </c>
    </row>
    <row r="259" spans="1:28" s="17" customFormat="1" ht="58" outlineLevel="2" x14ac:dyDescent="0.35">
      <c r="A259" s="11" t="s">
        <v>292</v>
      </c>
      <c r="B259" s="11" t="s">
        <v>321</v>
      </c>
      <c r="C259" s="11" t="s">
        <v>28</v>
      </c>
      <c r="D259" s="11" t="s">
        <v>68</v>
      </c>
      <c r="E259" s="11" t="s">
        <v>63</v>
      </c>
      <c r="F259" s="11" t="s">
        <v>32</v>
      </c>
      <c r="G259" s="11" t="s">
        <v>64</v>
      </c>
      <c r="H259" s="11" t="s">
        <v>318</v>
      </c>
      <c r="I259" s="11" t="s">
        <v>28</v>
      </c>
      <c r="J259" s="19" t="s">
        <v>327</v>
      </c>
      <c r="K259" s="34">
        <v>1040348723</v>
      </c>
      <c r="L259" s="34">
        <v>1045251048.91</v>
      </c>
      <c r="M259" s="34">
        <v>9817144</v>
      </c>
      <c r="N259" s="34">
        <v>0</v>
      </c>
      <c r="O259" s="34">
        <v>1055068192.91</v>
      </c>
      <c r="P259" s="34">
        <v>0</v>
      </c>
      <c r="Q259" s="34">
        <v>89727852.769999996</v>
      </c>
      <c r="R259" s="34">
        <v>0</v>
      </c>
      <c r="S259" s="34">
        <v>950255364</v>
      </c>
      <c r="T259" s="34">
        <v>950255364</v>
      </c>
      <c r="U259" s="34">
        <v>5267832.1399999997</v>
      </c>
      <c r="V259" s="34">
        <v>5267832.1399999997</v>
      </c>
      <c r="W259" s="34">
        <v>0</v>
      </c>
      <c r="X259" s="34">
        <v>15084976.139999971</v>
      </c>
      <c r="Y259" s="12">
        <f t="shared" si="12"/>
        <v>0.90911687196194391</v>
      </c>
      <c r="Z259" s="12">
        <f t="shared" si="13"/>
        <v>0.90065776827096444</v>
      </c>
      <c r="AA259" s="12">
        <f t="shared" si="14"/>
        <v>8.5044600313957164E-2</v>
      </c>
      <c r="AB259" s="12">
        <f t="shared" si="15"/>
        <v>0.98570236858492155</v>
      </c>
    </row>
    <row r="260" spans="1:28" s="17" customFormat="1" ht="29" outlineLevel="2" x14ac:dyDescent="0.35">
      <c r="A260" s="11" t="s">
        <v>292</v>
      </c>
      <c r="B260" s="11" t="s">
        <v>321</v>
      </c>
      <c r="C260" s="11" t="s">
        <v>28</v>
      </c>
      <c r="D260" s="11" t="s">
        <v>68</v>
      </c>
      <c r="E260" s="11" t="s">
        <v>63</v>
      </c>
      <c r="F260" s="11" t="s">
        <v>41</v>
      </c>
      <c r="G260" s="11" t="s">
        <v>64</v>
      </c>
      <c r="H260" s="11" t="s">
        <v>318</v>
      </c>
      <c r="I260" s="11" t="s">
        <v>28</v>
      </c>
      <c r="J260" s="19" t="s">
        <v>470</v>
      </c>
      <c r="K260" s="34">
        <v>0</v>
      </c>
      <c r="L260" s="34">
        <v>89856375</v>
      </c>
      <c r="M260" s="34">
        <v>0</v>
      </c>
      <c r="N260" s="34">
        <v>0</v>
      </c>
      <c r="O260" s="34">
        <v>89856375</v>
      </c>
      <c r="P260" s="34">
        <v>0</v>
      </c>
      <c r="Q260" s="34">
        <v>0</v>
      </c>
      <c r="R260" s="34">
        <v>0</v>
      </c>
      <c r="S260" s="34">
        <v>0</v>
      </c>
      <c r="T260" s="34">
        <v>0</v>
      </c>
      <c r="U260" s="34">
        <v>89856375</v>
      </c>
      <c r="V260" s="34">
        <v>89856375</v>
      </c>
      <c r="W260" s="34">
        <v>0</v>
      </c>
      <c r="X260" s="34">
        <v>89856375</v>
      </c>
      <c r="Y260" s="12">
        <f t="shared" si="12"/>
        <v>0</v>
      </c>
      <c r="Z260" s="12">
        <f t="shared" si="13"/>
        <v>0</v>
      </c>
      <c r="AA260" s="12">
        <f t="shared" si="14"/>
        <v>0</v>
      </c>
      <c r="AB260" s="12">
        <f t="shared" si="15"/>
        <v>0</v>
      </c>
    </row>
    <row r="261" spans="1:28" s="17" customFormat="1" ht="43.5" outlineLevel="2" x14ac:dyDescent="0.35">
      <c r="A261" s="24" t="s">
        <v>292</v>
      </c>
      <c r="B261" s="24" t="s">
        <v>321</v>
      </c>
      <c r="C261" s="24" t="s">
        <v>28</v>
      </c>
      <c r="D261" s="24" t="s">
        <v>69</v>
      </c>
      <c r="E261" s="24" t="s">
        <v>63</v>
      </c>
      <c r="F261" s="24" t="s">
        <v>32</v>
      </c>
      <c r="G261" s="24" t="s">
        <v>64</v>
      </c>
      <c r="H261" s="24" t="s">
        <v>318</v>
      </c>
      <c r="I261" s="24" t="s">
        <v>28</v>
      </c>
      <c r="J261" s="21" t="s">
        <v>328</v>
      </c>
      <c r="K261" s="22">
        <v>3685111380</v>
      </c>
      <c r="L261" s="22">
        <v>4017611761.54</v>
      </c>
      <c r="M261" s="22">
        <v>0</v>
      </c>
      <c r="N261" s="22">
        <v>0</v>
      </c>
      <c r="O261" s="22">
        <v>4017611761.54</v>
      </c>
      <c r="P261" s="22">
        <v>0</v>
      </c>
      <c r="Q261" s="22">
        <v>0</v>
      </c>
      <c r="R261" s="22">
        <v>0</v>
      </c>
      <c r="S261" s="22">
        <v>3683575052.46</v>
      </c>
      <c r="T261" s="22">
        <v>3683575052.46</v>
      </c>
      <c r="U261" s="22">
        <v>334036709.07999998</v>
      </c>
      <c r="V261" s="22">
        <v>334036709.07999998</v>
      </c>
      <c r="W261" s="22">
        <v>0</v>
      </c>
      <c r="X261" s="22">
        <v>334036709.07999992</v>
      </c>
      <c r="Y261" s="12">
        <f t="shared" si="12"/>
        <v>0.91685689685656446</v>
      </c>
      <c r="Z261" s="12">
        <f t="shared" si="13"/>
        <v>0.91685689685656446</v>
      </c>
      <c r="AA261" s="12">
        <f t="shared" si="14"/>
        <v>0</v>
      </c>
      <c r="AB261" s="12">
        <f t="shared" si="15"/>
        <v>0.91685689685656446</v>
      </c>
    </row>
    <row r="262" spans="1:28" s="17" customFormat="1" outlineLevel="1" x14ac:dyDescent="0.35">
      <c r="A262" s="49"/>
      <c r="B262" s="49"/>
      <c r="C262" s="49" t="s">
        <v>488</v>
      </c>
      <c r="D262" s="49"/>
      <c r="E262" s="49"/>
      <c r="F262" s="49"/>
      <c r="G262" s="49"/>
      <c r="H262" s="49"/>
      <c r="I262" s="49"/>
      <c r="J262" s="50"/>
      <c r="K262" s="51">
        <f t="shared" ref="K262:X262" si="16">SUBTOTAL(9,K10:K261)</f>
        <v>1554224799922</v>
      </c>
      <c r="L262" s="51">
        <f t="shared" si="16"/>
        <v>1657191573461.8599</v>
      </c>
      <c r="M262" s="51">
        <f t="shared" si="16"/>
        <v>-2500000</v>
      </c>
      <c r="N262" s="51">
        <f t="shared" si="16"/>
        <v>6650000000</v>
      </c>
      <c r="O262" s="51">
        <f t="shared" si="16"/>
        <v>1657189073461.8599</v>
      </c>
      <c r="P262" s="51">
        <f t="shared" si="16"/>
        <v>0</v>
      </c>
      <c r="Q262" s="51">
        <f t="shared" si="16"/>
        <v>16489686003.530006</v>
      </c>
      <c r="R262" s="51">
        <f t="shared" si="16"/>
        <v>0</v>
      </c>
      <c r="S262" s="51">
        <f t="shared" si="16"/>
        <v>1294472875266.6694</v>
      </c>
      <c r="T262" s="51">
        <f t="shared" si="16"/>
        <v>1294472875266.6694</v>
      </c>
      <c r="U262" s="51">
        <f t="shared" si="16"/>
        <v>345167607196.66003</v>
      </c>
      <c r="V262" s="51">
        <f t="shared" si="16"/>
        <v>346229012191.66003</v>
      </c>
      <c r="W262" s="51">
        <f t="shared" si="16"/>
        <v>0</v>
      </c>
      <c r="X262" s="51">
        <f t="shared" si="16"/>
        <v>346226512191.6601</v>
      </c>
      <c r="Y262" s="44">
        <f t="shared" si="12"/>
        <v>0.78112446140582648</v>
      </c>
      <c r="Z262" s="44">
        <f t="shared" si="13"/>
        <v>0.78112563979348593</v>
      </c>
      <c r="AA262" s="44">
        <f t="shared" si="14"/>
        <v>9.9503950801963312E-3</v>
      </c>
      <c r="AB262" s="44">
        <f t="shared" si="15"/>
        <v>0.79107603487368228</v>
      </c>
    </row>
    <row r="263" spans="1:28" s="17" customFormat="1" outlineLevel="2" x14ac:dyDescent="0.35">
      <c r="A263" s="11" t="s">
        <v>27</v>
      </c>
      <c r="B263" s="11" t="s">
        <v>42</v>
      </c>
      <c r="C263" s="11" t="s">
        <v>29</v>
      </c>
      <c r="D263" s="11" t="s">
        <v>70</v>
      </c>
      <c r="E263" s="11" t="s">
        <v>31</v>
      </c>
      <c r="F263" s="11" t="s">
        <v>32</v>
      </c>
      <c r="G263" s="11" t="s">
        <v>33</v>
      </c>
      <c r="H263" s="11" t="s">
        <v>34</v>
      </c>
      <c r="I263" s="11" t="s">
        <v>28</v>
      </c>
      <c r="J263" s="19" t="s">
        <v>71</v>
      </c>
      <c r="K263" s="34">
        <v>40547719</v>
      </c>
      <c r="L263" s="34">
        <v>40547719</v>
      </c>
      <c r="M263" s="34">
        <v>0</v>
      </c>
      <c r="N263" s="34">
        <v>0</v>
      </c>
      <c r="O263" s="34">
        <v>40547719</v>
      </c>
      <c r="P263" s="34">
        <v>0</v>
      </c>
      <c r="Q263" s="34">
        <v>20404936.609999999</v>
      </c>
      <c r="R263" s="34">
        <v>0</v>
      </c>
      <c r="S263" s="34">
        <v>8599237.7899999991</v>
      </c>
      <c r="T263" s="34">
        <v>8599237.7899999991</v>
      </c>
      <c r="U263" s="34">
        <v>11543544.6</v>
      </c>
      <c r="V263" s="34">
        <v>11543544.6</v>
      </c>
      <c r="W263" s="34">
        <v>0</v>
      </c>
      <c r="X263" s="34">
        <v>11543544.600000001</v>
      </c>
      <c r="Y263" s="12">
        <f t="shared" si="12"/>
        <v>0.21207697996526018</v>
      </c>
      <c r="Z263" s="12">
        <f t="shared" si="13"/>
        <v>0.21207697996526018</v>
      </c>
      <c r="AA263" s="12">
        <f t="shared" si="14"/>
        <v>0.5032326629766769</v>
      </c>
      <c r="AB263" s="12">
        <f t="shared" si="15"/>
        <v>0.71530964294193711</v>
      </c>
    </row>
    <row r="264" spans="1:28" s="17" customFormat="1" outlineLevel="2" x14ac:dyDescent="0.35">
      <c r="A264" s="11" t="s">
        <v>27</v>
      </c>
      <c r="B264" s="11" t="s">
        <v>42</v>
      </c>
      <c r="C264" s="11" t="s">
        <v>29</v>
      </c>
      <c r="D264" s="11" t="s">
        <v>72</v>
      </c>
      <c r="E264" s="11" t="s">
        <v>31</v>
      </c>
      <c r="F264" s="11" t="s">
        <v>32</v>
      </c>
      <c r="G264" s="11" t="s">
        <v>33</v>
      </c>
      <c r="H264" s="11" t="s">
        <v>34</v>
      </c>
      <c r="I264" s="11" t="s">
        <v>28</v>
      </c>
      <c r="J264" s="19" t="s">
        <v>73</v>
      </c>
      <c r="K264" s="34">
        <v>510000</v>
      </c>
      <c r="L264" s="34">
        <v>510000</v>
      </c>
      <c r="M264" s="34">
        <v>0</v>
      </c>
      <c r="N264" s="34">
        <v>0</v>
      </c>
      <c r="O264" s="34">
        <v>510000</v>
      </c>
      <c r="P264" s="34">
        <v>0</v>
      </c>
      <c r="Q264" s="34">
        <v>319052.96000000002</v>
      </c>
      <c r="R264" s="34">
        <v>0</v>
      </c>
      <c r="S264" s="34">
        <v>0</v>
      </c>
      <c r="T264" s="34">
        <v>0</v>
      </c>
      <c r="U264" s="34">
        <v>190947.04</v>
      </c>
      <c r="V264" s="34">
        <v>190947.04</v>
      </c>
      <c r="W264" s="34">
        <v>0</v>
      </c>
      <c r="X264" s="34">
        <v>190947.03999999998</v>
      </c>
      <c r="Y264" s="12">
        <f t="shared" si="12"/>
        <v>0</v>
      </c>
      <c r="Z264" s="12">
        <f t="shared" si="13"/>
        <v>0</v>
      </c>
      <c r="AA264" s="12">
        <f t="shared" si="14"/>
        <v>0.62559403921568635</v>
      </c>
      <c r="AB264" s="12">
        <f t="shared" si="15"/>
        <v>0.62559403921568635</v>
      </c>
    </row>
    <row r="265" spans="1:28" s="17" customFormat="1" outlineLevel="2" x14ac:dyDescent="0.35">
      <c r="A265" s="11" t="s">
        <v>27</v>
      </c>
      <c r="B265" s="11" t="s">
        <v>42</v>
      </c>
      <c r="C265" s="11" t="s">
        <v>29</v>
      </c>
      <c r="D265" s="11" t="s">
        <v>74</v>
      </c>
      <c r="E265" s="11" t="s">
        <v>31</v>
      </c>
      <c r="F265" s="11" t="s">
        <v>32</v>
      </c>
      <c r="G265" s="11" t="s">
        <v>33</v>
      </c>
      <c r="H265" s="11" t="s">
        <v>34</v>
      </c>
      <c r="I265" s="11" t="s">
        <v>28</v>
      </c>
      <c r="J265" s="19" t="s">
        <v>75</v>
      </c>
      <c r="K265" s="34">
        <v>4184217</v>
      </c>
      <c r="L265" s="34">
        <v>3379976</v>
      </c>
      <c r="M265" s="34">
        <v>0</v>
      </c>
      <c r="N265" s="34">
        <v>0</v>
      </c>
      <c r="O265" s="34">
        <v>3379976</v>
      </c>
      <c r="P265" s="34">
        <v>0</v>
      </c>
      <c r="Q265" s="34">
        <v>1943922.05</v>
      </c>
      <c r="R265" s="34">
        <v>0</v>
      </c>
      <c r="S265" s="34">
        <v>256103.2</v>
      </c>
      <c r="T265" s="34">
        <v>256103.2</v>
      </c>
      <c r="U265" s="34">
        <v>1179950.75</v>
      </c>
      <c r="V265" s="34">
        <v>1179950.75</v>
      </c>
      <c r="W265" s="34">
        <v>0</v>
      </c>
      <c r="X265" s="34">
        <v>1179950.75</v>
      </c>
      <c r="Y265" s="12">
        <f t="shared" si="12"/>
        <v>7.5770715531707916E-2</v>
      </c>
      <c r="Z265" s="12">
        <f t="shared" si="13"/>
        <v>7.5770715531707916E-2</v>
      </c>
      <c r="AA265" s="12">
        <f t="shared" si="14"/>
        <v>0.57512895061976776</v>
      </c>
      <c r="AB265" s="12">
        <f t="shared" si="15"/>
        <v>0.65089966615147565</v>
      </c>
    </row>
    <row r="266" spans="1:28" s="17" customFormat="1" outlineLevel="2" x14ac:dyDescent="0.35">
      <c r="A266" s="11" t="s">
        <v>27</v>
      </c>
      <c r="B266" s="11" t="s">
        <v>42</v>
      </c>
      <c r="C266" s="11" t="s">
        <v>29</v>
      </c>
      <c r="D266" s="11" t="s">
        <v>76</v>
      </c>
      <c r="E266" s="11" t="s">
        <v>31</v>
      </c>
      <c r="F266" s="11" t="s">
        <v>32</v>
      </c>
      <c r="G266" s="11" t="s">
        <v>33</v>
      </c>
      <c r="H266" s="11" t="s">
        <v>34</v>
      </c>
      <c r="I266" s="11" t="s">
        <v>28</v>
      </c>
      <c r="J266" s="19" t="s">
        <v>77</v>
      </c>
      <c r="K266" s="34">
        <v>22422000</v>
      </c>
      <c r="L266" s="34">
        <v>22422000</v>
      </c>
      <c r="M266" s="34">
        <v>0</v>
      </c>
      <c r="N266" s="34">
        <v>0</v>
      </c>
      <c r="O266" s="34">
        <v>22422000</v>
      </c>
      <c r="P266" s="34">
        <v>0</v>
      </c>
      <c r="Q266" s="34">
        <v>11231482</v>
      </c>
      <c r="R266" s="34">
        <v>0</v>
      </c>
      <c r="S266" s="34">
        <v>10448791.34</v>
      </c>
      <c r="T266" s="34">
        <v>10448791.34</v>
      </c>
      <c r="U266" s="34">
        <v>741726.66</v>
      </c>
      <c r="V266" s="34">
        <v>741726.66</v>
      </c>
      <c r="W266" s="34">
        <v>0</v>
      </c>
      <c r="X266" s="34">
        <v>741726.66000000015</v>
      </c>
      <c r="Y266" s="12">
        <f t="shared" si="12"/>
        <v>0.46600621443225404</v>
      </c>
      <c r="Z266" s="12">
        <f t="shared" si="13"/>
        <v>0.46600621443225404</v>
      </c>
      <c r="AA266" s="12">
        <f t="shared" si="14"/>
        <v>0.50091347783426987</v>
      </c>
      <c r="AB266" s="12">
        <f t="shared" si="15"/>
        <v>0.96691969226652397</v>
      </c>
    </row>
    <row r="267" spans="1:28" s="17" customFormat="1" ht="43.5" outlineLevel="2" x14ac:dyDescent="0.35">
      <c r="A267" s="11" t="s">
        <v>27</v>
      </c>
      <c r="B267" s="11" t="s">
        <v>42</v>
      </c>
      <c r="C267" s="11" t="s">
        <v>29</v>
      </c>
      <c r="D267" s="11" t="s">
        <v>78</v>
      </c>
      <c r="E267" s="11" t="s">
        <v>31</v>
      </c>
      <c r="F267" s="11" t="s">
        <v>32</v>
      </c>
      <c r="G267" s="11" t="s">
        <v>33</v>
      </c>
      <c r="H267" s="11" t="s">
        <v>34</v>
      </c>
      <c r="I267" s="11" t="s">
        <v>28</v>
      </c>
      <c r="J267" s="19" t="s">
        <v>79</v>
      </c>
      <c r="K267" s="34">
        <v>5000000</v>
      </c>
      <c r="L267" s="34">
        <v>5000000</v>
      </c>
      <c r="M267" s="34">
        <v>0</v>
      </c>
      <c r="N267" s="34">
        <v>0</v>
      </c>
      <c r="O267" s="34">
        <v>5000000</v>
      </c>
      <c r="P267" s="34">
        <v>0</v>
      </c>
      <c r="Q267" s="34">
        <v>0</v>
      </c>
      <c r="R267" s="34">
        <v>0</v>
      </c>
      <c r="S267" s="34">
        <v>0</v>
      </c>
      <c r="T267" s="34">
        <v>0</v>
      </c>
      <c r="U267" s="34">
        <v>5000000</v>
      </c>
      <c r="V267" s="34">
        <v>5000000</v>
      </c>
      <c r="W267" s="34">
        <v>0</v>
      </c>
      <c r="X267" s="34">
        <v>5000000</v>
      </c>
      <c r="Y267" s="12">
        <f t="shared" ref="Y267:Y330" si="17">+IF(L267=0,0,S267/L267)</f>
        <v>0</v>
      </c>
      <c r="Z267" s="12">
        <f t="shared" ref="Z267:Z330" si="18">+IF(O267=0,0,S267/O267)</f>
        <v>0</v>
      </c>
      <c r="AA267" s="12">
        <f t="shared" ref="AA267:AA330" si="19">(IF(O267=0,0,(P267+Q267+R267)/O267))</f>
        <v>0</v>
      </c>
      <c r="AB267" s="12">
        <f t="shared" ref="AB267:AB330" si="20">+Z267+AA267</f>
        <v>0</v>
      </c>
    </row>
    <row r="268" spans="1:28" s="17" customFormat="1" outlineLevel="2" x14ac:dyDescent="0.35">
      <c r="A268" s="11" t="s">
        <v>27</v>
      </c>
      <c r="B268" s="11" t="s">
        <v>42</v>
      </c>
      <c r="C268" s="11" t="s">
        <v>29</v>
      </c>
      <c r="D268" s="11" t="s">
        <v>80</v>
      </c>
      <c r="E268" s="11" t="s">
        <v>31</v>
      </c>
      <c r="F268" s="11" t="s">
        <v>32</v>
      </c>
      <c r="G268" s="11" t="s">
        <v>33</v>
      </c>
      <c r="H268" s="11" t="s">
        <v>34</v>
      </c>
      <c r="I268" s="11" t="s">
        <v>28</v>
      </c>
      <c r="J268" s="19" t="s">
        <v>81</v>
      </c>
      <c r="K268" s="34">
        <v>1000000</v>
      </c>
      <c r="L268" s="34">
        <v>1000000</v>
      </c>
      <c r="M268" s="34">
        <v>0</v>
      </c>
      <c r="N268" s="34">
        <v>0</v>
      </c>
      <c r="O268" s="34">
        <v>1000000</v>
      </c>
      <c r="P268" s="34">
        <v>0</v>
      </c>
      <c r="Q268" s="34">
        <v>398641.4</v>
      </c>
      <c r="R268" s="34">
        <v>0</v>
      </c>
      <c r="S268" s="34">
        <v>246358.6</v>
      </c>
      <c r="T268" s="34">
        <v>246358.6</v>
      </c>
      <c r="U268" s="34">
        <v>355000</v>
      </c>
      <c r="V268" s="34">
        <v>355000</v>
      </c>
      <c r="W268" s="34">
        <v>0</v>
      </c>
      <c r="X268" s="34">
        <v>355000</v>
      </c>
      <c r="Y268" s="12">
        <f t="shared" si="17"/>
        <v>0.24635860000000001</v>
      </c>
      <c r="Z268" s="12">
        <f t="shared" si="18"/>
        <v>0.24635860000000001</v>
      </c>
      <c r="AA268" s="12">
        <f t="shared" si="19"/>
        <v>0.39864140000000003</v>
      </c>
      <c r="AB268" s="12">
        <f t="shared" si="20"/>
        <v>0.64500000000000002</v>
      </c>
    </row>
    <row r="269" spans="1:28" s="17" customFormat="1" outlineLevel="2" x14ac:dyDescent="0.35">
      <c r="A269" s="11" t="s">
        <v>27</v>
      </c>
      <c r="B269" s="11" t="s">
        <v>42</v>
      </c>
      <c r="C269" s="11" t="s">
        <v>29</v>
      </c>
      <c r="D269" s="11" t="s">
        <v>82</v>
      </c>
      <c r="E269" s="11" t="s">
        <v>31</v>
      </c>
      <c r="F269" s="11" t="s">
        <v>32</v>
      </c>
      <c r="G269" s="11" t="s">
        <v>33</v>
      </c>
      <c r="H269" s="11" t="s">
        <v>34</v>
      </c>
      <c r="I269" s="11" t="s">
        <v>28</v>
      </c>
      <c r="J269" s="19" t="s">
        <v>83</v>
      </c>
      <c r="K269" s="34">
        <v>40000000</v>
      </c>
      <c r="L269" s="34">
        <v>40000000</v>
      </c>
      <c r="M269" s="34">
        <v>0</v>
      </c>
      <c r="N269" s="34">
        <v>0</v>
      </c>
      <c r="O269" s="34">
        <v>40000000</v>
      </c>
      <c r="P269" s="34">
        <v>0</v>
      </c>
      <c r="Q269" s="34">
        <v>14451600</v>
      </c>
      <c r="R269" s="34">
        <v>0</v>
      </c>
      <c r="S269" s="34">
        <v>22765108.18</v>
      </c>
      <c r="T269" s="34">
        <v>22765108.18</v>
      </c>
      <c r="U269" s="34">
        <v>2783291.82</v>
      </c>
      <c r="V269" s="34">
        <v>2783291.82</v>
      </c>
      <c r="W269" s="34">
        <v>0</v>
      </c>
      <c r="X269" s="34">
        <v>2783291.8200000003</v>
      </c>
      <c r="Y269" s="12">
        <f t="shared" si="17"/>
        <v>0.56912770449999994</v>
      </c>
      <c r="Z269" s="12">
        <f t="shared" si="18"/>
        <v>0.56912770449999994</v>
      </c>
      <c r="AA269" s="12">
        <f t="shared" si="19"/>
        <v>0.36129</v>
      </c>
      <c r="AB269" s="12">
        <f t="shared" si="20"/>
        <v>0.93041770449999994</v>
      </c>
    </row>
    <row r="270" spans="1:28" s="17" customFormat="1" outlineLevel="2" x14ac:dyDescent="0.35">
      <c r="A270" s="11" t="s">
        <v>27</v>
      </c>
      <c r="B270" s="11" t="s">
        <v>42</v>
      </c>
      <c r="C270" s="11" t="s">
        <v>29</v>
      </c>
      <c r="D270" s="11" t="s">
        <v>84</v>
      </c>
      <c r="E270" s="11" t="s">
        <v>31</v>
      </c>
      <c r="F270" s="11" t="s">
        <v>32</v>
      </c>
      <c r="G270" s="11" t="s">
        <v>33</v>
      </c>
      <c r="H270" s="11" t="s">
        <v>34</v>
      </c>
      <c r="I270" s="11" t="s">
        <v>28</v>
      </c>
      <c r="J270" s="19" t="s">
        <v>85</v>
      </c>
      <c r="K270" s="34">
        <v>13000000</v>
      </c>
      <c r="L270" s="34">
        <v>13000000</v>
      </c>
      <c r="M270" s="34">
        <v>0</v>
      </c>
      <c r="N270" s="34">
        <v>0</v>
      </c>
      <c r="O270" s="34">
        <v>13000000</v>
      </c>
      <c r="P270" s="34">
        <v>0</v>
      </c>
      <c r="Q270" s="34">
        <v>0</v>
      </c>
      <c r="R270" s="34">
        <v>0</v>
      </c>
      <c r="S270" s="34">
        <v>1140891</v>
      </c>
      <c r="T270" s="34">
        <v>1140891</v>
      </c>
      <c r="U270" s="34">
        <v>11859109</v>
      </c>
      <c r="V270" s="34">
        <v>11859109</v>
      </c>
      <c r="W270" s="34">
        <v>0</v>
      </c>
      <c r="X270" s="34">
        <v>11859109</v>
      </c>
      <c r="Y270" s="12">
        <f t="shared" si="17"/>
        <v>8.7760846153846148E-2</v>
      </c>
      <c r="Z270" s="12">
        <f t="shared" si="18"/>
        <v>8.7760846153846148E-2</v>
      </c>
      <c r="AA270" s="12">
        <f t="shared" si="19"/>
        <v>0</v>
      </c>
      <c r="AB270" s="12">
        <f t="shared" si="20"/>
        <v>8.7760846153846148E-2</v>
      </c>
    </row>
    <row r="271" spans="1:28" s="17" customFormat="1" outlineLevel="2" x14ac:dyDescent="0.35">
      <c r="A271" s="11" t="s">
        <v>27</v>
      </c>
      <c r="B271" s="11" t="s">
        <v>42</v>
      </c>
      <c r="C271" s="11" t="s">
        <v>29</v>
      </c>
      <c r="D271" s="11" t="s">
        <v>86</v>
      </c>
      <c r="E271" s="11" t="s">
        <v>31</v>
      </c>
      <c r="F271" s="11" t="s">
        <v>32</v>
      </c>
      <c r="G271" s="11" t="s">
        <v>33</v>
      </c>
      <c r="H271" s="11" t="s">
        <v>34</v>
      </c>
      <c r="I271" s="11" t="s">
        <v>28</v>
      </c>
      <c r="J271" s="19" t="s">
        <v>87</v>
      </c>
      <c r="K271" s="34">
        <v>13000000</v>
      </c>
      <c r="L271" s="34">
        <v>13000000</v>
      </c>
      <c r="M271" s="34">
        <v>0</v>
      </c>
      <c r="N271" s="34">
        <v>0</v>
      </c>
      <c r="O271" s="34">
        <v>13000000</v>
      </c>
      <c r="P271" s="34">
        <v>0</v>
      </c>
      <c r="Q271" s="34">
        <v>7195150</v>
      </c>
      <c r="R271" s="34">
        <v>0</v>
      </c>
      <c r="S271" s="34">
        <v>2902425</v>
      </c>
      <c r="T271" s="34">
        <v>2902425</v>
      </c>
      <c r="U271" s="34">
        <v>2902425</v>
      </c>
      <c r="V271" s="34">
        <v>2902425</v>
      </c>
      <c r="W271" s="34">
        <v>0</v>
      </c>
      <c r="X271" s="34">
        <v>2902425</v>
      </c>
      <c r="Y271" s="12">
        <f t="shared" si="17"/>
        <v>0.22326346153846155</v>
      </c>
      <c r="Z271" s="12">
        <f t="shared" si="18"/>
        <v>0.22326346153846155</v>
      </c>
      <c r="AA271" s="12">
        <f t="shared" si="19"/>
        <v>0.5534730769230769</v>
      </c>
      <c r="AB271" s="12">
        <f t="shared" si="20"/>
        <v>0.77673653846153845</v>
      </c>
    </row>
    <row r="272" spans="1:28" s="17" customFormat="1" outlineLevel="2" x14ac:dyDescent="0.35">
      <c r="A272" s="11" t="s">
        <v>27</v>
      </c>
      <c r="B272" s="11" t="s">
        <v>42</v>
      </c>
      <c r="C272" s="11" t="s">
        <v>29</v>
      </c>
      <c r="D272" s="11" t="s">
        <v>88</v>
      </c>
      <c r="E272" s="11" t="s">
        <v>31</v>
      </c>
      <c r="F272" s="11" t="s">
        <v>32</v>
      </c>
      <c r="G272" s="11" t="s">
        <v>33</v>
      </c>
      <c r="H272" s="11" t="s">
        <v>34</v>
      </c>
      <c r="I272" s="11" t="s">
        <v>28</v>
      </c>
      <c r="J272" s="19" t="s">
        <v>89</v>
      </c>
      <c r="K272" s="34">
        <v>240000</v>
      </c>
      <c r="L272" s="34">
        <v>240000</v>
      </c>
      <c r="M272" s="34">
        <v>0</v>
      </c>
      <c r="N272" s="34">
        <v>0</v>
      </c>
      <c r="O272" s="34">
        <v>240000</v>
      </c>
      <c r="P272" s="34">
        <v>0</v>
      </c>
      <c r="Q272" s="34">
        <v>163029.9</v>
      </c>
      <c r="R272" s="34">
        <v>0</v>
      </c>
      <c r="S272" s="34">
        <v>76904.86</v>
      </c>
      <c r="T272" s="34">
        <v>76904.86</v>
      </c>
      <c r="U272" s="34">
        <v>65.239999999999995</v>
      </c>
      <c r="V272" s="34">
        <v>65.239999999999995</v>
      </c>
      <c r="W272" s="34">
        <v>0</v>
      </c>
      <c r="X272" s="34">
        <v>65.240000000005239</v>
      </c>
      <c r="Y272" s="12">
        <f t="shared" si="17"/>
        <v>0.32043691666666668</v>
      </c>
      <c r="Z272" s="12">
        <f t="shared" si="18"/>
        <v>0.32043691666666668</v>
      </c>
      <c r="AA272" s="12">
        <f t="shared" si="19"/>
        <v>0.67929125000000001</v>
      </c>
      <c r="AB272" s="12">
        <f t="shared" si="20"/>
        <v>0.99972816666666664</v>
      </c>
    </row>
    <row r="273" spans="1:28" s="17" customFormat="1" ht="174" outlineLevel="2" x14ac:dyDescent="0.35">
      <c r="A273" s="11" t="s">
        <v>27</v>
      </c>
      <c r="B273" s="11" t="s">
        <v>42</v>
      </c>
      <c r="C273" s="11" t="s">
        <v>29</v>
      </c>
      <c r="D273" s="11" t="s">
        <v>90</v>
      </c>
      <c r="E273" s="11" t="s">
        <v>31</v>
      </c>
      <c r="F273" s="11" t="s">
        <v>32</v>
      </c>
      <c r="G273" s="11" t="s">
        <v>33</v>
      </c>
      <c r="H273" s="11" t="s">
        <v>34</v>
      </c>
      <c r="I273" s="11" t="s">
        <v>28</v>
      </c>
      <c r="J273" s="19" t="s">
        <v>91</v>
      </c>
      <c r="K273" s="34">
        <v>7260900</v>
      </c>
      <c r="L273" s="34">
        <v>7260900</v>
      </c>
      <c r="M273" s="34">
        <v>0</v>
      </c>
      <c r="N273" s="34">
        <v>0</v>
      </c>
      <c r="O273" s="34">
        <v>7260900</v>
      </c>
      <c r="P273" s="34">
        <v>0</v>
      </c>
      <c r="Q273" s="34">
        <v>4210838</v>
      </c>
      <c r="R273" s="34">
        <v>0</v>
      </c>
      <c r="S273" s="34">
        <v>1864169.06</v>
      </c>
      <c r="T273" s="34">
        <v>1864169.06</v>
      </c>
      <c r="U273" s="34">
        <v>1185892.94</v>
      </c>
      <c r="V273" s="34">
        <v>1185892.94</v>
      </c>
      <c r="W273" s="34">
        <v>0</v>
      </c>
      <c r="X273" s="34">
        <v>1185892.94</v>
      </c>
      <c r="Y273" s="12">
        <f t="shared" si="17"/>
        <v>0.25674077042790838</v>
      </c>
      <c r="Z273" s="12">
        <f t="shared" si="18"/>
        <v>0.25674077042790838</v>
      </c>
      <c r="AA273" s="12">
        <f t="shared" si="19"/>
        <v>0.57993334159677179</v>
      </c>
      <c r="AB273" s="12">
        <f t="shared" si="20"/>
        <v>0.83667411202468012</v>
      </c>
    </row>
    <row r="274" spans="1:28" s="17" customFormat="1" ht="29" outlineLevel="2" x14ac:dyDescent="0.35">
      <c r="A274" s="11" t="s">
        <v>27</v>
      </c>
      <c r="B274" s="11" t="s">
        <v>42</v>
      </c>
      <c r="C274" s="11" t="s">
        <v>29</v>
      </c>
      <c r="D274" s="11" t="s">
        <v>92</v>
      </c>
      <c r="E274" s="11" t="s">
        <v>31</v>
      </c>
      <c r="F274" s="11" t="s">
        <v>32</v>
      </c>
      <c r="G274" s="11" t="s">
        <v>33</v>
      </c>
      <c r="H274" s="11" t="s">
        <v>34</v>
      </c>
      <c r="I274" s="11" t="s">
        <v>28</v>
      </c>
      <c r="J274" s="19" t="s">
        <v>93</v>
      </c>
      <c r="K274" s="34">
        <v>36580000</v>
      </c>
      <c r="L274" s="34">
        <v>36580000</v>
      </c>
      <c r="M274" s="34">
        <v>0</v>
      </c>
      <c r="N274" s="34">
        <v>0</v>
      </c>
      <c r="O274" s="34">
        <v>36580000</v>
      </c>
      <c r="P274" s="34">
        <v>0</v>
      </c>
      <c r="Q274" s="34">
        <v>18569993.420000002</v>
      </c>
      <c r="R274" s="34">
        <v>5585173.5999999996</v>
      </c>
      <c r="S274" s="34">
        <v>11283751.73</v>
      </c>
      <c r="T274" s="34">
        <v>11283751.73</v>
      </c>
      <c r="U274" s="34">
        <v>1141081.25</v>
      </c>
      <c r="V274" s="34">
        <v>1141081.25</v>
      </c>
      <c r="W274" s="34">
        <v>0</v>
      </c>
      <c r="X274" s="34">
        <v>1141081.2499999981</v>
      </c>
      <c r="Y274" s="12">
        <f t="shared" si="17"/>
        <v>0.30846778922908696</v>
      </c>
      <c r="Z274" s="12">
        <f t="shared" si="18"/>
        <v>0.30846778922908696</v>
      </c>
      <c r="AA274" s="12">
        <f t="shared" si="19"/>
        <v>0.66033808146528161</v>
      </c>
      <c r="AB274" s="12">
        <f t="shared" si="20"/>
        <v>0.96880587069436852</v>
      </c>
    </row>
    <row r="275" spans="1:28" s="17" customFormat="1" ht="101.5" outlineLevel="2" x14ac:dyDescent="0.35">
      <c r="A275" s="11" t="s">
        <v>27</v>
      </c>
      <c r="B275" s="11" t="s">
        <v>42</v>
      </c>
      <c r="C275" s="11" t="s">
        <v>29</v>
      </c>
      <c r="D275" s="11" t="s">
        <v>30</v>
      </c>
      <c r="E275" s="11" t="s">
        <v>31</v>
      </c>
      <c r="F275" s="11" t="s">
        <v>32</v>
      </c>
      <c r="G275" s="11" t="s">
        <v>33</v>
      </c>
      <c r="H275" s="11" t="s">
        <v>34</v>
      </c>
      <c r="I275" s="11" t="s">
        <v>28</v>
      </c>
      <c r="J275" s="19" t="s">
        <v>94</v>
      </c>
      <c r="K275" s="34">
        <v>0</v>
      </c>
      <c r="L275" s="34">
        <v>2230148.7799999998</v>
      </c>
      <c r="M275" s="34">
        <v>0</v>
      </c>
      <c r="N275" s="34">
        <v>0</v>
      </c>
      <c r="O275" s="34">
        <v>2230148.7799999998</v>
      </c>
      <c r="P275" s="34">
        <v>0</v>
      </c>
      <c r="Q275" s="34">
        <v>0</v>
      </c>
      <c r="R275" s="34">
        <v>0</v>
      </c>
      <c r="S275" s="34">
        <v>0</v>
      </c>
      <c r="T275" s="34">
        <v>0</v>
      </c>
      <c r="U275" s="34">
        <v>2230148.7799999998</v>
      </c>
      <c r="V275" s="34">
        <v>2230148.7799999998</v>
      </c>
      <c r="W275" s="34">
        <v>0</v>
      </c>
      <c r="X275" s="34">
        <v>2230148.7799999998</v>
      </c>
      <c r="Y275" s="12">
        <f t="shared" si="17"/>
        <v>0</v>
      </c>
      <c r="Z275" s="12">
        <f t="shared" si="18"/>
        <v>0</v>
      </c>
      <c r="AA275" s="12">
        <f t="shared" si="19"/>
        <v>0</v>
      </c>
      <c r="AB275" s="12">
        <f t="shared" si="20"/>
        <v>0</v>
      </c>
    </row>
    <row r="276" spans="1:28" s="17" customFormat="1" outlineLevel="2" x14ac:dyDescent="0.35">
      <c r="A276" s="11" t="s">
        <v>149</v>
      </c>
      <c r="B276" s="11" t="s">
        <v>42</v>
      </c>
      <c r="C276" s="11" t="s">
        <v>29</v>
      </c>
      <c r="D276" s="11" t="s">
        <v>150</v>
      </c>
      <c r="E276" s="11" t="s">
        <v>31</v>
      </c>
      <c r="F276" s="11" t="s">
        <v>32</v>
      </c>
      <c r="G276" s="11" t="s">
        <v>33</v>
      </c>
      <c r="H276" s="11" t="s">
        <v>34</v>
      </c>
      <c r="I276" s="11" t="s">
        <v>28</v>
      </c>
      <c r="J276" s="19" t="s">
        <v>151</v>
      </c>
      <c r="K276" s="34">
        <v>5229220639</v>
      </c>
      <c r="L276" s="34">
        <v>4546944880</v>
      </c>
      <c r="M276" s="34">
        <v>0</v>
      </c>
      <c r="N276" s="34">
        <v>0</v>
      </c>
      <c r="O276" s="34">
        <v>4546944880</v>
      </c>
      <c r="P276" s="34">
        <v>69715507.25</v>
      </c>
      <c r="Q276" s="34">
        <v>988022851.76999998</v>
      </c>
      <c r="R276" s="34">
        <v>55232342.270000003</v>
      </c>
      <c r="S276" s="34">
        <v>3244044267.23</v>
      </c>
      <c r="T276" s="34">
        <v>3155139952.23</v>
      </c>
      <c r="U276" s="34">
        <v>189929911.47999999</v>
      </c>
      <c r="V276" s="34">
        <v>189929911.47999999</v>
      </c>
      <c r="W276" s="34">
        <v>0</v>
      </c>
      <c r="X276" s="34">
        <v>189929911.47999999</v>
      </c>
      <c r="Y276" s="12">
        <f t="shared" si="17"/>
        <v>0.71345581546394288</v>
      </c>
      <c r="Z276" s="12">
        <f t="shared" si="18"/>
        <v>0.71345581546394288</v>
      </c>
      <c r="AA276" s="12">
        <f t="shared" si="19"/>
        <v>0.24477329958088254</v>
      </c>
      <c r="AB276" s="12">
        <f t="shared" si="20"/>
        <v>0.95822911504482544</v>
      </c>
    </row>
    <row r="277" spans="1:28" s="17" customFormat="1" outlineLevel="2" x14ac:dyDescent="0.35">
      <c r="A277" s="11" t="s">
        <v>149</v>
      </c>
      <c r="B277" s="11" t="s">
        <v>42</v>
      </c>
      <c r="C277" s="11" t="s">
        <v>29</v>
      </c>
      <c r="D277" s="11" t="s">
        <v>152</v>
      </c>
      <c r="E277" s="11" t="s">
        <v>31</v>
      </c>
      <c r="F277" s="11" t="s">
        <v>32</v>
      </c>
      <c r="G277" s="11" t="s">
        <v>33</v>
      </c>
      <c r="H277" s="11" t="s">
        <v>34</v>
      </c>
      <c r="I277" s="11" t="s">
        <v>28</v>
      </c>
      <c r="J277" s="19" t="s">
        <v>153</v>
      </c>
      <c r="K277" s="34">
        <v>48701373</v>
      </c>
      <c r="L277" s="34">
        <v>52701373</v>
      </c>
      <c r="M277" s="34">
        <v>0</v>
      </c>
      <c r="N277" s="34">
        <v>0</v>
      </c>
      <c r="O277" s="34">
        <v>52701373</v>
      </c>
      <c r="P277" s="34">
        <v>0</v>
      </c>
      <c r="Q277" s="34">
        <v>12211364.09</v>
      </c>
      <c r="R277" s="34">
        <v>0</v>
      </c>
      <c r="S277" s="34">
        <v>40380351.689999998</v>
      </c>
      <c r="T277" s="34">
        <v>40380351.689999998</v>
      </c>
      <c r="U277" s="34">
        <v>109657.22</v>
      </c>
      <c r="V277" s="34">
        <v>109657.22</v>
      </c>
      <c r="W277" s="34">
        <v>0</v>
      </c>
      <c r="X277" s="34">
        <v>109657.22000000253</v>
      </c>
      <c r="Y277" s="12">
        <f t="shared" si="17"/>
        <v>0.7662106201673341</v>
      </c>
      <c r="Z277" s="12">
        <f t="shared" si="18"/>
        <v>0.7662106201673341</v>
      </c>
      <c r="AA277" s="12">
        <f t="shared" si="19"/>
        <v>0.23170865187895578</v>
      </c>
      <c r="AB277" s="12">
        <f t="shared" si="20"/>
        <v>0.99791927204628994</v>
      </c>
    </row>
    <row r="278" spans="1:28" s="17" customFormat="1" outlineLevel="2" x14ac:dyDescent="0.35">
      <c r="A278" s="11" t="s">
        <v>149</v>
      </c>
      <c r="B278" s="11" t="s">
        <v>42</v>
      </c>
      <c r="C278" s="11" t="s">
        <v>29</v>
      </c>
      <c r="D278" s="11" t="s">
        <v>154</v>
      </c>
      <c r="E278" s="11" t="s">
        <v>31</v>
      </c>
      <c r="F278" s="11" t="s">
        <v>32</v>
      </c>
      <c r="G278" s="11" t="s">
        <v>33</v>
      </c>
      <c r="H278" s="11" t="s">
        <v>34</v>
      </c>
      <c r="I278" s="11" t="s">
        <v>28</v>
      </c>
      <c r="J278" s="19" t="s">
        <v>155</v>
      </c>
      <c r="K278" s="34">
        <v>154018336</v>
      </c>
      <c r="L278" s="34">
        <v>150518336</v>
      </c>
      <c r="M278" s="34">
        <v>0</v>
      </c>
      <c r="N278" s="34">
        <v>0</v>
      </c>
      <c r="O278" s="34">
        <v>150518336</v>
      </c>
      <c r="P278" s="34">
        <v>0</v>
      </c>
      <c r="Q278" s="34">
        <v>37037359.770000003</v>
      </c>
      <c r="R278" s="34">
        <v>0</v>
      </c>
      <c r="S278" s="34">
        <v>113455031.34</v>
      </c>
      <c r="T278" s="34">
        <v>109591302.34</v>
      </c>
      <c r="U278" s="34">
        <v>25944.89</v>
      </c>
      <c r="V278" s="34">
        <v>25944.89</v>
      </c>
      <c r="W278" s="34">
        <v>0</v>
      </c>
      <c r="X278" s="34">
        <v>25944.889999993145</v>
      </c>
      <c r="Y278" s="12">
        <f t="shared" si="17"/>
        <v>0.75376219505907904</v>
      </c>
      <c r="Z278" s="12">
        <f t="shared" si="18"/>
        <v>0.75376219505907904</v>
      </c>
      <c r="AA278" s="12">
        <f t="shared" si="19"/>
        <v>0.24606543464578298</v>
      </c>
      <c r="AB278" s="12">
        <f t="shared" si="20"/>
        <v>0.99982762970486205</v>
      </c>
    </row>
    <row r="279" spans="1:28" s="17" customFormat="1" outlineLevel="2" x14ac:dyDescent="0.35">
      <c r="A279" s="11" t="s">
        <v>149</v>
      </c>
      <c r="B279" s="11" t="s">
        <v>42</v>
      </c>
      <c r="C279" s="11" t="s">
        <v>29</v>
      </c>
      <c r="D279" s="11" t="s">
        <v>156</v>
      </c>
      <c r="E279" s="11" t="s">
        <v>31</v>
      </c>
      <c r="F279" s="11" t="s">
        <v>32</v>
      </c>
      <c r="G279" s="11" t="s">
        <v>33</v>
      </c>
      <c r="H279" s="11" t="s">
        <v>34</v>
      </c>
      <c r="I279" s="11" t="s">
        <v>28</v>
      </c>
      <c r="J279" s="19" t="s">
        <v>157</v>
      </c>
      <c r="K279" s="34">
        <v>494120155</v>
      </c>
      <c r="L279" s="34">
        <v>530120155</v>
      </c>
      <c r="M279" s="34">
        <v>0</v>
      </c>
      <c r="N279" s="34">
        <v>0</v>
      </c>
      <c r="O279" s="34">
        <v>530120155</v>
      </c>
      <c r="P279" s="34">
        <v>0</v>
      </c>
      <c r="Q279" s="34">
        <v>215910149.59</v>
      </c>
      <c r="R279" s="34">
        <v>0</v>
      </c>
      <c r="S279" s="34">
        <v>314210005.00999999</v>
      </c>
      <c r="T279" s="34">
        <v>314210005.00999999</v>
      </c>
      <c r="U279" s="34">
        <v>0.4</v>
      </c>
      <c r="V279" s="34">
        <v>0.4</v>
      </c>
      <c r="W279" s="34">
        <v>0</v>
      </c>
      <c r="X279" s="34">
        <v>0.40000000596046448</v>
      </c>
      <c r="Y279" s="12">
        <f t="shared" si="17"/>
        <v>0.59271469316234537</v>
      </c>
      <c r="Z279" s="12">
        <f t="shared" si="18"/>
        <v>0.59271469316234537</v>
      </c>
      <c r="AA279" s="12">
        <f t="shared" si="19"/>
        <v>0.40728530608310864</v>
      </c>
      <c r="AB279" s="12">
        <f t="shared" si="20"/>
        <v>0.99999999924545402</v>
      </c>
    </row>
    <row r="280" spans="1:28" s="17" customFormat="1" outlineLevel="2" x14ac:dyDescent="0.35">
      <c r="A280" s="11" t="s">
        <v>149</v>
      </c>
      <c r="B280" s="11" t="s">
        <v>42</v>
      </c>
      <c r="C280" s="11" t="s">
        <v>29</v>
      </c>
      <c r="D280" s="11" t="s">
        <v>158</v>
      </c>
      <c r="E280" s="11" t="s">
        <v>31</v>
      </c>
      <c r="F280" s="11" t="s">
        <v>32</v>
      </c>
      <c r="G280" s="11" t="s">
        <v>33</v>
      </c>
      <c r="H280" s="11" t="s">
        <v>34</v>
      </c>
      <c r="I280" s="11" t="s">
        <v>28</v>
      </c>
      <c r="J280" s="19" t="s">
        <v>159</v>
      </c>
      <c r="K280" s="34">
        <v>5000000</v>
      </c>
      <c r="L280" s="34">
        <v>9000000</v>
      </c>
      <c r="M280" s="34">
        <v>0</v>
      </c>
      <c r="N280" s="34">
        <v>0</v>
      </c>
      <c r="O280" s="34">
        <v>9000000</v>
      </c>
      <c r="P280" s="34">
        <v>0</v>
      </c>
      <c r="Q280" s="34">
        <v>1500000.01</v>
      </c>
      <c r="R280" s="34">
        <v>0</v>
      </c>
      <c r="S280" s="34">
        <v>1824526.25</v>
      </c>
      <c r="T280" s="34">
        <v>1824526.25</v>
      </c>
      <c r="U280" s="34">
        <v>5675473.7400000002</v>
      </c>
      <c r="V280" s="34">
        <v>5675473.7400000002</v>
      </c>
      <c r="W280" s="34">
        <v>0</v>
      </c>
      <c r="X280" s="34">
        <v>5675473.7400000002</v>
      </c>
      <c r="Y280" s="12">
        <f t="shared" si="17"/>
        <v>0.20272513888888888</v>
      </c>
      <c r="Z280" s="12">
        <f t="shared" si="18"/>
        <v>0.20272513888888888</v>
      </c>
      <c r="AA280" s="12">
        <f t="shared" si="19"/>
        <v>0.16666666777777778</v>
      </c>
      <c r="AB280" s="12">
        <f t="shared" si="20"/>
        <v>0.36939180666666666</v>
      </c>
    </row>
    <row r="281" spans="1:28" s="17" customFormat="1" outlineLevel="2" x14ac:dyDescent="0.35">
      <c r="A281" s="11" t="s">
        <v>149</v>
      </c>
      <c r="B281" s="11" t="s">
        <v>42</v>
      </c>
      <c r="C281" s="11" t="s">
        <v>29</v>
      </c>
      <c r="D281" s="11" t="s">
        <v>160</v>
      </c>
      <c r="E281" s="11" t="s">
        <v>31</v>
      </c>
      <c r="F281" s="11" t="s">
        <v>32</v>
      </c>
      <c r="G281" s="11" t="s">
        <v>33</v>
      </c>
      <c r="H281" s="11" t="s">
        <v>34</v>
      </c>
      <c r="I281" s="11" t="s">
        <v>28</v>
      </c>
      <c r="J281" s="19" t="s">
        <v>161</v>
      </c>
      <c r="K281" s="34">
        <v>117705326</v>
      </c>
      <c r="L281" s="34">
        <v>154705326</v>
      </c>
      <c r="M281" s="34">
        <v>0</v>
      </c>
      <c r="N281" s="34">
        <v>0</v>
      </c>
      <c r="O281" s="34">
        <v>154705326</v>
      </c>
      <c r="P281" s="34">
        <v>0</v>
      </c>
      <c r="Q281" s="34">
        <v>38234091.659999996</v>
      </c>
      <c r="R281" s="34">
        <v>7731049.8700000001</v>
      </c>
      <c r="S281" s="34">
        <v>79366489.909999996</v>
      </c>
      <c r="T281" s="34">
        <v>79366489.909999996</v>
      </c>
      <c r="U281" s="34">
        <v>29373694.559999999</v>
      </c>
      <c r="V281" s="34">
        <v>29373694.559999999</v>
      </c>
      <c r="W281" s="34">
        <v>0</v>
      </c>
      <c r="X281" s="34">
        <v>29373694.560000006</v>
      </c>
      <c r="Y281" s="12">
        <f t="shared" si="17"/>
        <v>0.51301717893021992</v>
      </c>
      <c r="Z281" s="12">
        <f t="shared" si="18"/>
        <v>0.51301717893021992</v>
      </c>
      <c r="AA281" s="12">
        <f t="shared" si="19"/>
        <v>0.2971141506143104</v>
      </c>
      <c r="AB281" s="12">
        <f t="shared" si="20"/>
        <v>0.81013132954453027</v>
      </c>
    </row>
    <row r="282" spans="1:28" s="17" customFormat="1" outlineLevel="2" x14ac:dyDescent="0.35">
      <c r="A282" s="11" t="s">
        <v>149</v>
      </c>
      <c r="B282" s="11" t="s">
        <v>42</v>
      </c>
      <c r="C282" s="11" t="s">
        <v>29</v>
      </c>
      <c r="D282" s="11" t="s">
        <v>162</v>
      </c>
      <c r="E282" s="11" t="s">
        <v>31</v>
      </c>
      <c r="F282" s="11" t="s">
        <v>32</v>
      </c>
      <c r="G282" s="11" t="s">
        <v>33</v>
      </c>
      <c r="H282" s="11" t="s">
        <v>34</v>
      </c>
      <c r="I282" s="11" t="s">
        <v>28</v>
      </c>
      <c r="J282" s="19" t="s">
        <v>163</v>
      </c>
      <c r="K282" s="34">
        <v>4034165</v>
      </c>
      <c r="L282" s="34">
        <v>19507264</v>
      </c>
      <c r="M282" s="34">
        <v>0</v>
      </c>
      <c r="N282" s="34">
        <v>0</v>
      </c>
      <c r="O282" s="34">
        <v>19507264</v>
      </c>
      <c r="P282" s="34">
        <v>111227</v>
      </c>
      <c r="Q282" s="34">
        <v>8284203.6799999997</v>
      </c>
      <c r="R282" s="34">
        <v>62150</v>
      </c>
      <c r="S282" s="34">
        <v>3133739.07</v>
      </c>
      <c r="T282" s="34">
        <v>2761294.49</v>
      </c>
      <c r="U282" s="34">
        <v>7915944.25</v>
      </c>
      <c r="V282" s="34">
        <v>7915944.25</v>
      </c>
      <c r="W282" s="34">
        <v>0</v>
      </c>
      <c r="X282" s="34">
        <v>7915944.25</v>
      </c>
      <c r="Y282" s="12">
        <f t="shared" si="17"/>
        <v>0.1606447254725214</v>
      </c>
      <c r="Z282" s="12">
        <f t="shared" si="18"/>
        <v>0.1606447254725214</v>
      </c>
      <c r="AA282" s="12">
        <f t="shared" si="19"/>
        <v>0.43356057927959551</v>
      </c>
      <c r="AB282" s="12">
        <f t="shared" si="20"/>
        <v>0.59420530475211697</v>
      </c>
    </row>
    <row r="283" spans="1:28" s="17" customFormat="1" outlineLevel="2" x14ac:dyDescent="0.35">
      <c r="A283" s="11" t="s">
        <v>149</v>
      </c>
      <c r="B283" s="11" t="s">
        <v>42</v>
      </c>
      <c r="C283" s="11" t="s">
        <v>29</v>
      </c>
      <c r="D283" s="11" t="s">
        <v>70</v>
      </c>
      <c r="E283" s="11" t="s">
        <v>31</v>
      </c>
      <c r="F283" s="11" t="s">
        <v>32</v>
      </c>
      <c r="G283" s="11" t="s">
        <v>33</v>
      </c>
      <c r="H283" s="11" t="s">
        <v>34</v>
      </c>
      <c r="I283" s="11" t="s">
        <v>28</v>
      </c>
      <c r="J283" s="19" t="s">
        <v>71</v>
      </c>
      <c r="K283" s="34">
        <v>12574064</v>
      </c>
      <c r="L283" s="34">
        <v>22574064</v>
      </c>
      <c r="M283" s="34">
        <v>0</v>
      </c>
      <c r="N283" s="34">
        <v>0</v>
      </c>
      <c r="O283" s="34">
        <v>22574064</v>
      </c>
      <c r="P283" s="34">
        <v>0</v>
      </c>
      <c r="Q283" s="34">
        <v>12267276</v>
      </c>
      <c r="R283" s="34">
        <v>0</v>
      </c>
      <c r="S283" s="34">
        <v>6182478.5999999996</v>
      </c>
      <c r="T283" s="34">
        <v>6182478.5999999996</v>
      </c>
      <c r="U283" s="34">
        <v>4124309.4</v>
      </c>
      <c r="V283" s="34">
        <v>4124309.4</v>
      </c>
      <c r="W283" s="34">
        <v>0</v>
      </c>
      <c r="X283" s="34">
        <v>4124309.4000000004</v>
      </c>
      <c r="Y283" s="12">
        <f t="shared" si="17"/>
        <v>0.27387530220522099</v>
      </c>
      <c r="Z283" s="12">
        <f t="shared" si="18"/>
        <v>0.27387530220522099</v>
      </c>
      <c r="AA283" s="12">
        <f t="shared" si="19"/>
        <v>0.5434234615441863</v>
      </c>
      <c r="AB283" s="12">
        <f t="shared" si="20"/>
        <v>0.81729876374940735</v>
      </c>
    </row>
    <row r="284" spans="1:28" s="17" customFormat="1" outlineLevel="2" x14ac:dyDescent="0.35">
      <c r="A284" s="11" t="s">
        <v>149</v>
      </c>
      <c r="B284" s="11" t="s">
        <v>42</v>
      </c>
      <c r="C284" s="11" t="s">
        <v>29</v>
      </c>
      <c r="D284" s="11" t="s">
        <v>164</v>
      </c>
      <c r="E284" s="11" t="s">
        <v>31</v>
      </c>
      <c r="F284" s="11" t="s">
        <v>32</v>
      </c>
      <c r="G284" s="11" t="s">
        <v>33</v>
      </c>
      <c r="H284" s="11" t="s">
        <v>34</v>
      </c>
      <c r="I284" s="11" t="s">
        <v>28</v>
      </c>
      <c r="J284" s="19" t="s">
        <v>165</v>
      </c>
      <c r="K284" s="34">
        <v>0</v>
      </c>
      <c r="L284" s="34">
        <v>1500000</v>
      </c>
      <c r="M284" s="34">
        <v>0</v>
      </c>
      <c r="N284" s="34">
        <v>0</v>
      </c>
      <c r="O284" s="34">
        <v>1500000</v>
      </c>
      <c r="P284" s="34">
        <v>0</v>
      </c>
      <c r="Q284" s="34">
        <v>483000</v>
      </c>
      <c r="R284" s="34">
        <v>0</v>
      </c>
      <c r="S284" s="34">
        <v>1017000</v>
      </c>
      <c r="T284" s="34">
        <v>1017000</v>
      </c>
      <c r="U284" s="34">
        <v>0</v>
      </c>
      <c r="V284" s="34">
        <v>0</v>
      </c>
      <c r="W284" s="34">
        <v>0</v>
      </c>
      <c r="X284" s="34">
        <v>0</v>
      </c>
      <c r="Y284" s="12">
        <f t="shared" si="17"/>
        <v>0.67800000000000005</v>
      </c>
      <c r="Z284" s="12">
        <f t="shared" si="18"/>
        <v>0.67800000000000005</v>
      </c>
      <c r="AA284" s="12">
        <f t="shared" si="19"/>
        <v>0.32200000000000001</v>
      </c>
      <c r="AB284" s="12">
        <f t="shared" si="20"/>
        <v>1</v>
      </c>
    </row>
    <row r="285" spans="1:28" s="17" customFormat="1" ht="29" outlineLevel="2" x14ac:dyDescent="0.35">
      <c r="A285" s="11" t="s">
        <v>149</v>
      </c>
      <c r="B285" s="11" t="s">
        <v>42</v>
      </c>
      <c r="C285" s="11" t="s">
        <v>29</v>
      </c>
      <c r="D285" s="11" t="s">
        <v>166</v>
      </c>
      <c r="E285" s="11" t="s">
        <v>31</v>
      </c>
      <c r="F285" s="11" t="s">
        <v>32</v>
      </c>
      <c r="G285" s="11" t="s">
        <v>33</v>
      </c>
      <c r="H285" s="11" t="s">
        <v>34</v>
      </c>
      <c r="I285" s="11" t="s">
        <v>28</v>
      </c>
      <c r="J285" s="19" t="s">
        <v>167</v>
      </c>
      <c r="K285" s="34">
        <v>42000000</v>
      </c>
      <c r="L285" s="34">
        <v>34568926</v>
      </c>
      <c r="M285" s="34">
        <v>0</v>
      </c>
      <c r="N285" s="34">
        <v>0</v>
      </c>
      <c r="O285" s="34">
        <v>34568926</v>
      </c>
      <c r="P285" s="34">
        <v>0</v>
      </c>
      <c r="Q285" s="34">
        <v>28700877.109999999</v>
      </c>
      <c r="R285" s="34">
        <v>0</v>
      </c>
      <c r="S285" s="34">
        <v>5118925.46</v>
      </c>
      <c r="T285" s="34">
        <v>5118925.46</v>
      </c>
      <c r="U285" s="34">
        <v>749123.43</v>
      </c>
      <c r="V285" s="34">
        <v>749123.43</v>
      </c>
      <c r="W285" s="34">
        <v>0</v>
      </c>
      <c r="X285" s="34">
        <v>749123.43000000063</v>
      </c>
      <c r="Y285" s="12">
        <f t="shared" si="17"/>
        <v>0.14807881101079043</v>
      </c>
      <c r="Z285" s="12">
        <f t="shared" si="18"/>
        <v>0.14807881101079043</v>
      </c>
      <c r="AA285" s="12">
        <f t="shared" si="19"/>
        <v>0.8302507607554831</v>
      </c>
      <c r="AB285" s="12">
        <f t="shared" si="20"/>
        <v>0.97832957176627355</v>
      </c>
    </row>
    <row r="286" spans="1:28" s="17" customFormat="1" outlineLevel="2" x14ac:dyDescent="0.35">
      <c r="A286" s="11" t="s">
        <v>149</v>
      </c>
      <c r="B286" s="11" t="s">
        <v>42</v>
      </c>
      <c r="C286" s="11" t="s">
        <v>29</v>
      </c>
      <c r="D286" s="11" t="s">
        <v>76</v>
      </c>
      <c r="E286" s="11" t="s">
        <v>31</v>
      </c>
      <c r="F286" s="11" t="s">
        <v>32</v>
      </c>
      <c r="G286" s="11" t="s">
        <v>33</v>
      </c>
      <c r="H286" s="11" t="s">
        <v>34</v>
      </c>
      <c r="I286" s="11" t="s">
        <v>28</v>
      </c>
      <c r="J286" s="19" t="s">
        <v>77</v>
      </c>
      <c r="K286" s="34">
        <v>23685754</v>
      </c>
      <c r="L286" s="34">
        <v>890440</v>
      </c>
      <c r="M286" s="34">
        <v>0</v>
      </c>
      <c r="N286" s="34">
        <v>0</v>
      </c>
      <c r="O286" s="34">
        <v>890440</v>
      </c>
      <c r="P286" s="34">
        <v>0</v>
      </c>
      <c r="Q286" s="34">
        <v>0</v>
      </c>
      <c r="R286" s="34">
        <v>0</v>
      </c>
      <c r="S286" s="34">
        <v>890440</v>
      </c>
      <c r="T286" s="34">
        <v>890440</v>
      </c>
      <c r="U286" s="34">
        <v>0</v>
      </c>
      <c r="V286" s="34">
        <v>0</v>
      </c>
      <c r="W286" s="34">
        <v>0</v>
      </c>
      <c r="X286" s="34">
        <v>0</v>
      </c>
      <c r="Y286" s="12">
        <f t="shared" si="17"/>
        <v>1</v>
      </c>
      <c r="Z286" s="12">
        <f t="shared" si="18"/>
        <v>1</v>
      </c>
      <c r="AA286" s="12">
        <f t="shared" si="19"/>
        <v>0</v>
      </c>
      <c r="AB286" s="12">
        <f t="shared" si="20"/>
        <v>1</v>
      </c>
    </row>
    <row r="287" spans="1:28" s="17" customFormat="1" ht="101.5" outlineLevel="2" x14ac:dyDescent="0.35">
      <c r="A287" s="11" t="s">
        <v>149</v>
      </c>
      <c r="B287" s="11" t="s">
        <v>42</v>
      </c>
      <c r="C287" s="11" t="s">
        <v>29</v>
      </c>
      <c r="D287" s="11" t="s">
        <v>168</v>
      </c>
      <c r="E287" s="11" t="s">
        <v>31</v>
      </c>
      <c r="F287" s="11" t="s">
        <v>32</v>
      </c>
      <c r="G287" s="11" t="s">
        <v>33</v>
      </c>
      <c r="H287" s="11" t="s">
        <v>34</v>
      </c>
      <c r="I287" s="11" t="s">
        <v>28</v>
      </c>
      <c r="J287" s="19" t="s">
        <v>358</v>
      </c>
      <c r="K287" s="34">
        <v>0</v>
      </c>
      <c r="L287" s="34">
        <v>48659638</v>
      </c>
      <c r="M287" s="34">
        <v>0</v>
      </c>
      <c r="N287" s="34">
        <v>0</v>
      </c>
      <c r="O287" s="34">
        <v>48659638</v>
      </c>
      <c r="P287" s="34">
        <v>0</v>
      </c>
      <c r="Q287" s="34">
        <v>14468350.5</v>
      </c>
      <c r="R287" s="34">
        <v>0</v>
      </c>
      <c r="S287" s="34">
        <v>20464243.5</v>
      </c>
      <c r="T287" s="34">
        <v>20464243.5</v>
      </c>
      <c r="U287" s="34">
        <v>13727044</v>
      </c>
      <c r="V287" s="34">
        <v>13727044</v>
      </c>
      <c r="W287" s="34">
        <v>0</v>
      </c>
      <c r="X287" s="34">
        <v>13727044</v>
      </c>
      <c r="Y287" s="12">
        <f t="shared" si="17"/>
        <v>0.42055889318371009</v>
      </c>
      <c r="Z287" s="12">
        <f t="shared" si="18"/>
        <v>0.42055889318371009</v>
      </c>
      <c r="AA287" s="12">
        <f t="shared" si="19"/>
        <v>0.29733781619994787</v>
      </c>
      <c r="AB287" s="12">
        <f t="shared" si="20"/>
        <v>0.7178967093836579</v>
      </c>
    </row>
    <row r="288" spans="1:28" s="17" customFormat="1" ht="266" customHeight="1" outlineLevel="2" x14ac:dyDescent="0.35">
      <c r="A288" s="11" t="s">
        <v>149</v>
      </c>
      <c r="B288" s="11" t="s">
        <v>42</v>
      </c>
      <c r="C288" s="11" t="s">
        <v>29</v>
      </c>
      <c r="D288" s="11" t="s">
        <v>169</v>
      </c>
      <c r="E288" s="11" t="s">
        <v>31</v>
      </c>
      <c r="F288" s="11" t="s">
        <v>32</v>
      </c>
      <c r="G288" s="11" t="s">
        <v>33</v>
      </c>
      <c r="H288" s="11" t="s">
        <v>34</v>
      </c>
      <c r="I288" s="11" t="s">
        <v>28</v>
      </c>
      <c r="J288" s="20" t="s">
        <v>599</v>
      </c>
      <c r="K288" s="34">
        <v>1262134894</v>
      </c>
      <c r="L288" s="34">
        <v>1420744031</v>
      </c>
      <c r="M288" s="34">
        <v>0</v>
      </c>
      <c r="N288" s="34">
        <v>0</v>
      </c>
      <c r="O288" s="34">
        <v>1420744031</v>
      </c>
      <c r="P288" s="34">
        <v>0</v>
      </c>
      <c r="Q288" s="34">
        <v>286186979.94</v>
      </c>
      <c r="R288" s="34">
        <v>61477412.119999997</v>
      </c>
      <c r="S288" s="34">
        <v>941829325.63</v>
      </c>
      <c r="T288" s="34">
        <v>927793043.33000004</v>
      </c>
      <c r="U288" s="34">
        <v>131250313.31</v>
      </c>
      <c r="V288" s="34">
        <v>131250313.31</v>
      </c>
      <c r="W288" s="34">
        <v>0</v>
      </c>
      <c r="X288" s="34">
        <v>131250313.31</v>
      </c>
      <c r="Y288" s="12">
        <f t="shared" si="17"/>
        <v>0.66291274506857312</v>
      </c>
      <c r="Z288" s="12">
        <f t="shared" si="18"/>
        <v>0.66291274506857312</v>
      </c>
      <c r="AA288" s="12">
        <f t="shared" si="19"/>
        <v>0.24470586148814868</v>
      </c>
      <c r="AB288" s="12">
        <f t="shared" si="20"/>
        <v>0.90761860655672177</v>
      </c>
    </row>
    <row r="289" spans="1:28" s="17" customFormat="1" ht="188.5" outlineLevel="2" x14ac:dyDescent="0.35">
      <c r="A289" s="11" t="s">
        <v>149</v>
      </c>
      <c r="B289" s="11" t="s">
        <v>42</v>
      </c>
      <c r="C289" s="11" t="s">
        <v>29</v>
      </c>
      <c r="D289" s="11" t="s">
        <v>170</v>
      </c>
      <c r="E289" s="11" t="s">
        <v>31</v>
      </c>
      <c r="F289" s="11" t="s">
        <v>32</v>
      </c>
      <c r="G289" s="11" t="s">
        <v>33</v>
      </c>
      <c r="H289" s="11" t="s">
        <v>34</v>
      </c>
      <c r="I289" s="11" t="s">
        <v>28</v>
      </c>
      <c r="J289" s="19" t="s">
        <v>171</v>
      </c>
      <c r="K289" s="34">
        <v>24767777</v>
      </c>
      <c r="L289" s="34">
        <v>24767777</v>
      </c>
      <c r="M289" s="34">
        <v>0</v>
      </c>
      <c r="N289" s="34">
        <v>0</v>
      </c>
      <c r="O289" s="34">
        <v>24767777</v>
      </c>
      <c r="P289" s="34">
        <v>0</v>
      </c>
      <c r="Q289" s="34">
        <v>6894803.5</v>
      </c>
      <c r="R289" s="34">
        <v>753631.02</v>
      </c>
      <c r="S289" s="34">
        <v>12386560.619999999</v>
      </c>
      <c r="T289" s="34">
        <v>12386560.619999999</v>
      </c>
      <c r="U289" s="34">
        <v>4732781.8600000003</v>
      </c>
      <c r="V289" s="34">
        <v>4732781.8600000003</v>
      </c>
      <c r="W289" s="34">
        <v>0</v>
      </c>
      <c r="X289" s="34">
        <v>4732781.8600000013</v>
      </c>
      <c r="Y289" s="12">
        <f t="shared" si="17"/>
        <v>0.50010788695327801</v>
      </c>
      <c r="Z289" s="12">
        <f t="shared" si="18"/>
        <v>0.50010788695327801</v>
      </c>
      <c r="AA289" s="12">
        <f t="shared" si="19"/>
        <v>0.30880585367027485</v>
      </c>
      <c r="AB289" s="12">
        <f t="shared" si="20"/>
        <v>0.80891374062355292</v>
      </c>
    </row>
    <row r="290" spans="1:28" s="17" customFormat="1" outlineLevel="2" x14ac:dyDescent="0.35">
      <c r="A290" s="11" t="s">
        <v>149</v>
      </c>
      <c r="B290" s="11" t="s">
        <v>42</v>
      </c>
      <c r="C290" s="11" t="s">
        <v>29</v>
      </c>
      <c r="D290" s="11" t="s">
        <v>80</v>
      </c>
      <c r="E290" s="11" t="s">
        <v>31</v>
      </c>
      <c r="F290" s="11" t="s">
        <v>32</v>
      </c>
      <c r="G290" s="11" t="s">
        <v>33</v>
      </c>
      <c r="H290" s="11" t="s">
        <v>34</v>
      </c>
      <c r="I290" s="11" t="s">
        <v>28</v>
      </c>
      <c r="J290" s="19" t="s">
        <v>81</v>
      </c>
      <c r="K290" s="34">
        <v>7987376</v>
      </c>
      <c r="L290" s="34">
        <v>7987376</v>
      </c>
      <c r="M290" s="34">
        <v>0</v>
      </c>
      <c r="N290" s="34">
        <v>0</v>
      </c>
      <c r="O290" s="34">
        <v>7987376</v>
      </c>
      <c r="P290" s="34">
        <v>3806020</v>
      </c>
      <c r="Q290" s="34">
        <v>2473960.17</v>
      </c>
      <c r="R290" s="34">
        <v>0</v>
      </c>
      <c r="S290" s="34">
        <v>446387.83</v>
      </c>
      <c r="T290" s="34">
        <v>446387.83</v>
      </c>
      <c r="U290" s="34">
        <v>1261008</v>
      </c>
      <c r="V290" s="34">
        <v>1261008</v>
      </c>
      <c r="W290" s="34">
        <v>0</v>
      </c>
      <c r="X290" s="34">
        <v>1261008</v>
      </c>
      <c r="Y290" s="12">
        <f t="shared" si="17"/>
        <v>5.5886667911965081E-2</v>
      </c>
      <c r="Z290" s="12">
        <f t="shared" si="18"/>
        <v>5.5886667911965081E-2</v>
      </c>
      <c r="AA290" s="12">
        <f t="shared" si="19"/>
        <v>0.78623820513770726</v>
      </c>
      <c r="AB290" s="12">
        <f t="shared" si="20"/>
        <v>0.84212487304967232</v>
      </c>
    </row>
    <row r="291" spans="1:28" s="17" customFormat="1" outlineLevel="2" x14ac:dyDescent="0.35">
      <c r="A291" s="11" t="s">
        <v>149</v>
      </c>
      <c r="B291" s="11" t="s">
        <v>42</v>
      </c>
      <c r="C291" s="11" t="s">
        <v>29</v>
      </c>
      <c r="D291" s="11" t="s">
        <v>82</v>
      </c>
      <c r="E291" s="11" t="s">
        <v>31</v>
      </c>
      <c r="F291" s="11" t="s">
        <v>32</v>
      </c>
      <c r="G291" s="11" t="s">
        <v>33</v>
      </c>
      <c r="H291" s="11" t="s">
        <v>34</v>
      </c>
      <c r="I291" s="11" t="s">
        <v>28</v>
      </c>
      <c r="J291" s="19" t="s">
        <v>83</v>
      </c>
      <c r="K291" s="34">
        <v>110000000</v>
      </c>
      <c r="L291" s="34">
        <v>160431074</v>
      </c>
      <c r="M291" s="34">
        <v>0</v>
      </c>
      <c r="N291" s="34">
        <v>0</v>
      </c>
      <c r="O291" s="34">
        <v>160431074</v>
      </c>
      <c r="P291" s="34">
        <v>0</v>
      </c>
      <c r="Q291" s="34">
        <v>58890174.009999998</v>
      </c>
      <c r="R291" s="34">
        <v>0</v>
      </c>
      <c r="S291" s="34">
        <v>98720799.989999995</v>
      </c>
      <c r="T291" s="34">
        <v>98720799.989999995</v>
      </c>
      <c r="U291" s="34">
        <v>2820100</v>
      </c>
      <c r="V291" s="34">
        <v>2820100</v>
      </c>
      <c r="W291" s="34">
        <v>0</v>
      </c>
      <c r="X291" s="34">
        <v>2820100.0000000075</v>
      </c>
      <c r="Y291" s="12">
        <f t="shared" si="17"/>
        <v>0.61534712402411518</v>
      </c>
      <c r="Z291" s="12">
        <f t="shared" si="18"/>
        <v>0.61534712402411518</v>
      </c>
      <c r="AA291" s="12">
        <f t="shared" si="19"/>
        <v>0.36707461055830121</v>
      </c>
      <c r="AB291" s="12">
        <f t="shared" si="20"/>
        <v>0.98242173458241644</v>
      </c>
    </row>
    <row r="292" spans="1:28" s="17" customFormat="1" outlineLevel="2" x14ac:dyDescent="0.35">
      <c r="A292" s="11" t="s">
        <v>149</v>
      </c>
      <c r="B292" s="11" t="s">
        <v>42</v>
      </c>
      <c r="C292" s="11" t="s">
        <v>29</v>
      </c>
      <c r="D292" s="11" t="s">
        <v>88</v>
      </c>
      <c r="E292" s="11" t="s">
        <v>31</v>
      </c>
      <c r="F292" s="11" t="s">
        <v>32</v>
      </c>
      <c r="G292" s="11" t="s">
        <v>33</v>
      </c>
      <c r="H292" s="11" t="s">
        <v>34</v>
      </c>
      <c r="I292" s="11" t="s">
        <v>28</v>
      </c>
      <c r="J292" s="19" t="s">
        <v>89</v>
      </c>
      <c r="K292" s="34">
        <v>6218884729</v>
      </c>
      <c r="L292" s="34">
        <v>7538926736</v>
      </c>
      <c r="M292" s="34">
        <v>0</v>
      </c>
      <c r="N292" s="34">
        <v>0</v>
      </c>
      <c r="O292" s="34">
        <v>7538926736</v>
      </c>
      <c r="P292" s="34">
        <v>0</v>
      </c>
      <c r="Q292" s="34">
        <v>111499999.41</v>
      </c>
      <c r="R292" s="34">
        <v>0</v>
      </c>
      <c r="S292" s="34">
        <v>4467192680.7700005</v>
      </c>
      <c r="T292" s="34">
        <v>4467192680.7700005</v>
      </c>
      <c r="U292" s="34">
        <v>2960234055.8200002</v>
      </c>
      <c r="V292" s="34">
        <v>2960234055.8200002</v>
      </c>
      <c r="W292" s="34">
        <v>0</v>
      </c>
      <c r="X292" s="34">
        <v>2960234055.8199997</v>
      </c>
      <c r="Y292" s="12">
        <f t="shared" si="17"/>
        <v>0.59255021798238106</v>
      </c>
      <c r="Z292" s="12">
        <f t="shared" si="18"/>
        <v>0.59255021798238106</v>
      </c>
      <c r="AA292" s="12">
        <f t="shared" si="19"/>
        <v>1.478990356512731E-2</v>
      </c>
      <c r="AB292" s="12">
        <f t="shared" si="20"/>
        <v>0.60734012154750838</v>
      </c>
    </row>
    <row r="293" spans="1:28" s="17" customFormat="1" outlineLevel="2" x14ac:dyDescent="0.35">
      <c r="A293" s="11" t="s">
        <v>149</v>
      </c>
      <c r="B293" s="11" t="s">
        <v>42</v>
      </c>
      <c r="C293" s="11" t="s">
        <v>29</v>
      </c>
      <c r="D293" s="11" t="s">
        <v>88</v>
      </c>
      <c r="E293" s="11" t="s">
        <v>31</v>
      </c>
      <c r="F293" s="11" t="s">
        <v>452</v>
      </c>
      <c r="G293" s="11" t="s">
        <v>33</v>
      </c>
      <c r="H293" s="11" t="s">
        <v>34</v>
      </c>
      <c r="I293" s="11" t="s">
        <v>28</v>
      </c>
      <c r="J293" s="19" t="s">
        <v>459</v>
      </c>
      <c r="K293" s="34">
        <v>0</v>
      </c>
      <c r="L293" s="34">
        <v>2000000</v>
      </c>
      <c r="M293" s="34">
        <v>0</v>
      </c>
      <c r="N293" s="34">
        <v>0</v>
      </c>
      <c r="O293" s="34">
        <v>2000000</v>
      </c>
      <c r="P293" s="34">
        <v>0</v>
      </c>
      <c r="Q293" s="34">
        <v>0</v>
      </c>
      <c r="R293" s="34">
        <v>0</v>
      </c>
      <c r="S293" s="34">
        <v>0</v>
      </c>
      <c r="T293" s="34">
        <v>0</v>
      </c>
      <c r="U293" s="34">
        <v>2000000</v>
      </c>
      <c r="V293" s="34">
        <v>2000000</v>
      </c>
      <c r="W293" s="34">
        <v>0</v>
      </c>
      <c r="X293" s="34">
        <v>2000000</v>
      </c>
      <c r="Y293" s="12">
        <f t="shared" si="17"/>
        <v>0</v>
      </c>
      <c r="Z293" s="12">
        <f t="shared" si="18"/>
        <v>0</v>
      </c>
      <c r="AA293" s="12">
        <f t="shared" si="19"/>
        <v>0</v>
      </c>
      <c r="AB293" s="12">
        <f t="shared" si="20"/>
        <v>0</v>
      </c>
    </row>
    <row r="294" spans="1:28" s="17" customFormat="1" outlineLevel="2" x14ac:dyDescent="0.35">
      <c r="A294" s="11" t="s">
        <v>149</v>
      </c>
      <c r="B294" s="11" t="s">
        <v>42</v>
      </c>
      <c r="C294" s="11" t="s">
        <v>29</v>
      </c>
      <c r="D294" s="11" t="s">
        <v>172</v>
      </c>
      <c r="E294" s="11" t="s">
        <v>31</v>
      </c>
      <c r="F294" s="11" t="s">
        <v>32</v>
      </c>
      <c r="G294" s="11" t="s">
        <v>33</v>
      </c>
      <c r="H294" s="11" t="s">
        <v>34</v>
      </c>
      <c r="I294" s="11" t="s">
        <v>28</v>
      </c>
      <c r="J294" s="19" t="s">
        <v>173</v>
      </c>
      <c r="K294" s="34">
        <v>305257558</v>
      </c>
      <c r="L294" s="34">
        <v>352597920</v>
      </c>
      <c r="M294" s="34">
        <v>0</v>
      </c>
      <c r="N294" s="34">
        <v>0</v>
      </c>
      <c r="O294" s="34">
        <v>352597920</v>
      </c>
      <c r="P294" s="34">
        <v>0</v>
      </c>
      <c r="Q294" s="34">
        <v>119602694.78</v>
      </c>
      <c r="R294" s="34">
        <v>870000</v>
      </c>
      <c r="S294" s="34">
        <v>184784112.47</v>
      </c>
      <c r="T294" s="34">
        <v>184784112.47</v>
      </c>
      <c r="U294" s="34">
        <v>47341112.75</v>
      </c>
      <c r="V294" s="34">
        <v>47341112.75</v>
      </c>
      <c r="W294" s="34">
        <v>0</v>
      </c>
      <c r="X294" s="34">
        <v>47341112.75</v>
      </c>
      <c r="Y294" s="12">
        <f t="shared" si="17"/>
        <v>0.52406466966679777</v>
      </c>
      <c r="Z294" s="12">
        <f t="shared" si="18"/>
        <v>0.52406466966679777</v>
      </c>
      <c r="AA294" s="12">
        <f t="shared" si="19"/>
        <v>0.34167159800602342</v>
      </c>
      <c r="AB294" s="12">
        <f t="shared" si="20"/>
        <v>0.86573626767282119</v>
      </c>
    </row>
    <row r="295" spans="1:28" s="17" customFormat="1" ht="29" outlineLevel="2" x14ac:dyDescent="0.35">
      <c r="A295" s="11" t="s">
        <v>149</v>
      </c>
      <c r="B295" s="11" t="s">
        <v>42</v>
      </c>
      <c r="C295" s="11" t="s">
        <v>29</v>
      </c>
      <c r="D295" s="11" t="s">
        <v>174</v>
      </c>
      <c r="E295" s="11" t="s">
        <v>31</v>
      </c>
      <c r="F295" s="11" t="s">
        <v>32</v>
      </c>
      <c r="G295" s="11" t="s">
        <v>33</v>
      </c>
      <c r="H295" s="11" t="s">
        <v>34</v>
      </c>
      <c r="I295" s="11" t="s">
        <v>28</v>
      </c>
      <c r="J295" s="19" t="s">
        <v>175</v>
      </c>
      <c r="K295" s="34">
        <v>19836250</v>
      </c>
      <c r="L295" s="34">
        <v>19336250</v>
      </c>
      <c r="M295" s="34">
        <v>0</v>
      </c>
      <c r="N295" s="34">
        <v>0</v>
      </c>
      <c r="O295" s="34">
        <v>19336250</v>
      </c>
      <c r="P295" s="34">
        <v>0</v>
      </c>
      <c r="Q295" s="34">
        <v>1786349.2</v>
      </c>
      <c r="R295" s="34">
        <v>0</v>
      </c>
      <c r="S295" s="34">
        <v>16949307.02</v>
      </c>
      <c r="T295" s="34">
        <v>16949307.02</v>
      </c>
      <c r="U295" s="34">
        <v>600593.78</v>
      </c>
      <c r="V295" s="34">
        <v>600593.78</v>
      </c>
      <c r="W295" s="34">
        <v>0</v>
      </c>
      <c r="X295" s="34">
        <v>600593.78000000049</v>
      </c>
      <c r="Y295" s="12">
        <f t="shared" si="17"/>
        <v>0.87655605507789769</v>
      </c>
      <c r="Z295" s="12">
        <f t="shared" si="18"/>
        <v>0.87655605507789769</v>
      </c>
      <c r="AA295" s="12">
        <f t="shared" si="19"/>
        <v>9.2383435257612001E-2</v>
      </c>
      <c r="AB295" s="12">
        <f t="shared" si="20"/>
        <v>0.96893949033550975</v>
      </c>
    </row>
    <row r="296" spans="1:28" s="17" customFormat="1" ht="29" outlineLevel="2" x14ac:dyDescent="0.35">
      <c r="A296" s="11" t="s">
        <v>149</v>
      </c>
      <c r="B296" s="11" t="s">
        <v>42</v>
      </c>
      <c r="C296" s="11" t="s">
        <v>29</v>
      </c>
      <c r="D296" s="11" t="s">
        <v>176</v>
      </c>
      <c r="E296" s="11" t="s">
        <v>31</v>
      </c>
      <c r="F296" s="11" t="s">
        <v>32</v>
      </c>
      <c r="G296" s="11" t="s">
        <v>33</v>
      </c>
      <c r="H296" s="11" t="s">
        <v>34</v>
      </c>
      <c r="I296" s="11" t="s">
        <v>28</v>
      </c>
      <c r="J296" s="19" t="s">
        <v>177</v>
      </c>
      <c r="K296" s="34">
        <v>150000000</v>
      </c>
      <c r="L296" s="34">
        <v>149968680</v>
      </c>
      <c r="M296" s="34">
        <v>0</v>
      </c>
      <c r="N296" s="34">
        <v>0</v>
      </c>
      <c r="O296" s="34">
        <v>149968680</v>
      </c>
      <c r="P296" s="34">
        <v>0</v>
      </c>
      <c r="Q296" s="34">
        <v>43981118.869999997</v>
      </c>
      <c r="R296" s="34">
        <v>2040000.02</v>
      </c>
      <c r="S296" s="34">
        <v>65931866.810000002</v>
      </c>
      <c r="T296" s="34">
        <v>65817434.469999999</v>
      </c>
      <c r="U296" s="34">
        <v>38015694.299999997</v>
      </c>
      <c r="V296" s="34">
        <v>38015694.299999997</v>
      </c>
      <c r="W296" s="34">
        <v>0</v>
      </c>
      <c r="X296" s="34">
        <v>38015694.299999997</v>
      </c>
      <c r="Y296" s="12">
        <f t="shared" si="17"/>
        <v>0.43963757505900569</v>
      </c>
      <c r="Z296" s="12">
        <f t="shared" si="18"/>
        <v>0.43963757505900569</v>
      </c>
      <c r="AA296" s="12">
        <f t="shared" si="19"/>
        <v>0.30687153404297485</v>
      </c>
      <c r="AB296" s="12">
        <f t="shared" si="20"/>
        <v>0.74650910910198054</v>
      </c>
    </row>
    <row r="297" spans="1:28" s="17" customFormat="1" ht="29" outlineLevel="2" x14ac:dyDescent="0.35">
      <c r="A297" s="11" t="s">
        <v>149</v>
      </c>
      <c r="B297" s="11" t="s">
        <v>42</v>
      </c>
      <c r="C297" s="11" t="s">
        <v>29</v>
      </c>
      <c r="D297" s="11" t="s">
        <v>176</v>
      </c>
      <c r="E297" s="11" t="s">
        <v>31</v>
      </c>
      <c r="F297" s="11" t="s">
        <v>452</v>
      </c>
      <c r="G297" s="11" t="s">
        <v>33</v>
      </c>
      <c r="H297" s="11" t="s">
        <v>34</v>
      </c>
      <c r="I297" s="11" t="s">
        <v>28</v>
      </c>
      <c r="J297" s="19" t="s">
        <v>460</v>
      </c>
      <c r="K297" s="34">
        <v>0</v>
      </c>
      <c r="L297" s="34">
        <v>30000000</v>
      </c>
      <c r="M297" s="34">
        <v>0</v>
      </c>
      <c r="N297" s="34">
        <v>0</v>
      </c>
      <c r="O297" s="34">
        <v>30000000</v>
      </c>
      <c r="P297" s="34">
        <v>0</v>
      </c>
      <c r="Q297" s="34">
        <v>0</v>
      </c>
      <c r="R297" s="34">
        <v>0</v>
      </c>
      <c r="S297" s="34">
        <v>0</v>
      </c>
      <c r="T297" s="34">
        <v>0</v>
      </c>
      <c r="U297" s="34">
        <v>30000000</v>
      </c>
      <c r="V297" s="34">
        <v>30000000</v>
      </c>
      <c r="W297" s="34">
        <v>0</v>
      </c>
      <c r="X297" s="34">
        <v>30000000</v>
      </c>
      <c r="Y297" s="12">
        <f t="shared" si="17"/>
        <v>0</v>
      </c>
      <c r="Z297" s="12">
        <f t="shared" si="18"/>
        <v>0</v>
      </c>
      <c r="AA297" s="12">
        <f t="shared" si="19"/>
        <v>0</v>
      </c>
      <c r="AB297" s="12">
        <f t="shared" si="20"/>
        <v>0</v>
      </c>
    </row>
    <row r="298" spans="1:28" s="17" customFormat="1" ht="29" outlineLevel="2" x14ac:dyDescent="0.35">
      <c r="A298" s="11" t="s">
        <v>149</v>
      </c>
      <c r="B298" s="11" t="s">
        <v>42</v>
      </c>
      <c r="C298" s="11" t="s">
        <v>29</v>
      </c>
      <c r="D298" s="11" t="s">
        <v>178</v>
      </c>
      <c r="E298" s="11" t="s">
        <v>31</v>
      </c>
      <c r="F298" s="11" t="s">
        <v>32</v>
      </c>
      <c r="G298" s="11" t="s">
        <v>33</v>
      </c>
      <c r="H298" s="11" t="s">
        <v>34</v>
      </c>
      <c r="I298" s="11" t="s">
        <v>28</v>
      </c>
      <c r="J298" s="19" t="s">
        <v>179</v>
      </c>
      <c r="K298" s="34">
        <v>56524984</v>
      </c>
      <c r="L298" s="34">
        <v>155745226</v>
      </c>
      <c r="M298" s="34">
        <v>0</v>
      </c>
      <c r="N298" s="34">
        <v>0</v>
      </c>
      <c r="O298" s="34">
        <v>155745226</v>
      </c>
      <c r="P298" s="34">
        <v>0</v>
      </c>
      <c r="Q298" s="34">
        <v>61431099.009999998</v>
      </c>
      <c r="R298" s="34">
        <v>0</v>
      </c>
      <c r="S298" s="34">
        <v>94138613.989999995</v>
      </c>
      <c r="T298" s="34">
        <v>94138613.989999995</v>
      </c>
      <c r="U298" s="34">
        <v>175513</v>
      </c>
      <c r="V298" s="34">
        <v>175513</v>
      </c>
      <c r="W298" s="34">
        <v>0</v>
      </c>
      <c r="X298" s="34">
        <v>175513.00000000745</v>
      </c>
      <c r="Y298" s="12">
        <f t="shared" si="17"/>
        <v>0.60443980472313152</v>
      </c>
      <c r="Z298" s="12">
        <f t="shared" si="18"/>
        <v>0.60443980472313152</v>
      </c>
      <c r="AA298" s="12">
        <f t="shared" si="19"/>
        <v>0.39443327148916912</v>
      </c>
      <c r="AB298" s="12">
        <f t="shared" si="20"/>
        <v>0.99887307621230059</v>
      </c>
    </row>
    <row r="299" spans="1:28" s="17" customFormat="1" ht="29" outlineLevel="2" x14ac:dyDescent="0.35">
      <c r="A299" s="11" t="s">
        <v>149</v>
      </c>
      <c r="B299" s="11" t="s">
        <v>42</v>
      </c>
      <c r="C299" s="11" t="s">
        <v>29</v>
      </c>
      <c r="D299" s="11" t="s">
        <v>180</v>
      </c>
      <c r="E299" s="11" t="s">
        <v>31</v>
      </c>
      <c r="F299" s="11" t="s">
        <v>32</v>
      </c>
      <c r="G299" s="11" t="s">
        <v>33</v>
      </c>
      <c r="H299" s="11" t="s">
        <v>34</v>
      </c>
      <c r="I299" s="11" t="s">
        <v>28</v>
      </c>
      <c r="J299" s="19" t="s">
        <v>359</v>
      </c>
      <c r="K299" s="34">
        <v>52825357</v>
      </c>
      <c r="L299" s="34">
        <v>83974178</v>
      </c>
      <c r="M299" s="34">
        <v>0</v>
      </c>
      <c r="N299" s="34">
        <v>0</v>
      </c>
      <c r="O299" s="34">
        <v>83974178</v>
      </c>
      <c r="P299" s="34">
        <v>0</v>
      </c>
      <c r="Q299" s="34">
        <v>60161993.859999999</v>
      </c>
      <c r="R299" s="34">
        <v>0</v>
      </c>
      <c r="S299" s="34">
        <v>23774924.719999999</v>
      </c>
      <c r="T299" s="34">
        <v>23774924.719999999</v>
      </c>
      <c r="U299" s="34">
        <v>37259.42</v>
      </c>
      <c r="V299" s="34">
        <v>37259.42</v>
      </c>
      <c r="W299" s="34">
        <v>0</v>
      </c>
      <c r="X299" s="34">
        <v>37259.420000001788</v>
      </c>
      <c r="Y299" s="12">
        <f t="shared" si="17"/>
        <v>0.28312185110046567</v>
      </c>
      <c r="Z299" s="12">
        <f t="shared" si="18"/>
        <v>0.28312185110046567</v>
      </c>
      <c r="AA299" s="12">
        <f t="shared" si="19"/>
        <v>0.71643444797994926</v>
      </c>
      <c r="AB299" s="12">
        <f t="shared" si="20"/>
        <v>0.99955629908041499</v>
      </c>
    </row>
    <row r="300" spans="1:28" s="17" customFormat="1" ht="29" outlineLevel="2" x14ac:dyDescent="0.35">
      <c r="A300" s="11" t="s">
        <v>149</v>
      </c>
      <c r="B300" s="11" t="s">
        <v>42</v>
      </c>
      <c r="C300" s="11" t="s">
        <v>29</v>
      </c>
      <c r="D300" s="11" t="s">
        <v>92</v>
      </c>
      <c r="E300" s="11" t="s">
        <v>31</v>
      </c>
      <c r="F300" s="11" t="s">
        <v>32</v>
      </c>
      <c r="G300" s="11" t="s">
        <v>33</v>
      </c>
      <c r="H300" s="11" t="s">
        <v>34</v>
      </c>
      <c r="I300" s="11" t="s">
        <v>28</v>
      </c>
      <c r="J300" s="19" t="s">
        <v>93</v>
      </c>
      <c r="K300" s="34">
        <v>37000000</v>
      </c>
      <c r="L300" s="34">
        <v>65736384</v>
      </c>
      <c r="M300" s="34">
        <v>0</v>
      </c>
      <c r="N300" s="34">
        <v>0</v>
      </c>
      <c r="O300" s="34">
        <v>65736384</v>
      </c>
      <c r="P300" s="34">
        <v>0</v>
      </c>
      <c r="Q300" s="34">
        <v>19093402.079999998</v>
      </c>
      <c r="R300" s="34">
        <v>11739405.300000001</v>
      </c>
      <c r="S300" s="34">
        <v>33096178.07</v>
      </c>
      <c r="T300" s="34">
        <v>33096178.07</v>
      </c>
      <c r="U300" s="34">
        <v>1807398.55</v>
      </c>
      <c r="V300" s="34">
        <v>1807398.55</v>
      </c>
      <c r="W300" s="34">
        <v>0</v>
      </c>
      <c r="X300" s="34">
        <v>1807398.5500000007</v>
      </c>
      <c r="Y300" s="12">
        <f t="shared" si="17"/>
        <v>0.50346818696325002</v>
      </c>
      <c r="Z300" s="12">
        <f t="shared" si="18"/>
        <v>0.50346818696325002</v>
      </c>
      <c r="AA300" s="12">
        <f t="shared" si="19"/>
        <v>0.46903716790993555</v>
      </c>
      <c r="AB300" s="12">
        <f t="shared" si="20"/>
        <v>0.97250535487318557</v>
      </c>
    </row>
    <row r="301" spans="1:28" s="17" customFormat="1" outlineLevel="2" x14ac:dyDescent="0.35">
      <c r="A301" s="11" t="s">
        <v>149</v>
      </c>
      <c r="B301" s="11" t="s">
        <v>42</v>
      </c>
      <c r="C301" s="11" t="s">
        <v>29</v>
      </c>
      <c r="D301" s="11" t="s">
        <v>181</v>
      </c>
      <c r="E301" s="11" t="s">
        <v>31</v>
      </c>
      <c r="F301" s="11" t="s">
        <v>32</v>
      </c>
      <c r="G301" s="11" t="s">
        <v>33</v>
      </c>
      <c r="H301" s="11" t="s">
        <v>34</v>
      </c>
      <c r="I301" s="11" t="s">
        <v>28</v>
      </c>
      <c r="J301" s="19" t="s">
        <v>182</v>
      </c>
      <c r="K301" s="34">
        <v>500000</v>
      </c>
      <c r="L301" s="34">
        <v>16324460</v>
      </c>
      <c r="M301" s="34">
        <v>0</v>
      </c>
      <c r="N301" s="34">
        <v>0</v>
      </c>
      <c r="O301" s="34">
        <v>16324460</v>
      </c>
      <c r="P301" s="34">
        <v>0</v>
      </c>
      <c r="Q301" s="34">
        <v>9689117.1999999993</v>
      </c>
      <c r="R301" s="34">
        <v>2729628</v>
      </c>
      <c r="S301" s="34">
        <v>3817185.2</v>
      </c>
      <c r="T301" s="34">
        <v>3817185.2</v>
      </c>
      <c r="U301" s="34">
        <v>88529.600000000006</v>
      </c>
      <c r="V301" s="34">
        <v>88529.600000000006</v>
      </c>
      <c r="W301" s="34">
        <v>0</v>
      </c>
      <c r="X301" s="34">
        <v>88529.600000000559</v>
      </c>
      <c r="Y301" s="12">
        <f t="shared" si="17"/>
        <v>0.23383224927501431</v>
      </c>
      <c r="Z301" s="12">
        <f t="shared" si="18"/>
        <v>0.23383224927501431</v>
      </c>
      <c r="AA301" s="12">
        <f t="shared" si="19"/>
        <v>0.76074462493705763</v>
      </c>
      <c r="AB301" s="12">
        <f t="shared" si="20"/>
        <v>0.99457687421207197</v>
      </c>
    </row>
    <row r="302" spans="1:28" s="17" customFormat="1" outlineLevel="2" x14ac:dyDescent="0.35">
      <c r="A302" s="11" t="s">
        <v>149</v>
      </c>
      <c r="B302" s="11" t="s">
        <v>42</v>
      </c>
      <c r="C302" s="11" t="s">
        <v>29</v>
      </c>
      <c r="D302" s="11" t="s">
        <v>183</v>
      </c>
      <c r="E302" s="11" t="s">
        <v>31</v>
      </c>
      <c r="F302" s="11" t="s">
        <v>32</v>
      </c>
      <c r="G302" s="11" t="s">
        <v>39</v>
      </c>
      <c r="H302" s="11" t="s">
        <v>34</v>
      </c>
      <c r="I302" s="11" t="s">
        <v>28</v>
      </c>
      <c r="J302" s="19" t="s">
        <v>184</v>
      </c>
      <c r="K302" s="34">
        <v>7000000</v>
      </c>
      <c r="L302" s="34">
        <v>17000000</v>
      </c>
      <c r="M302" s="34">
        <v>0</v>
      </c>
      <c r="N302" s="34">
        <v>0</v>
      </c>
      <c r="O302" s="34">
        <v>17000000</v>
      </c>
      <c r="P302" s="34">
        <v>0</v>
      </c>
      <c r="Q302" s="34">
        <v>4602697</v>
      </c>
      <c r="R302" s="34">
        <v>0</v>
      </c>
      <c r="S302" s="34">
        <v>12397303</v>
      </c>
      <c r="T302" s="34">
        <v>12397303</v>
      </c>
      <c r="U302" s="34">
        <v>0</v>
      </c>
      <c r="V302" s="34">
        <v>0</v>
      </c>
      <c r="W302" s="34">
        <v>0</v>
      </c>
      <c r="X302" s="34">
        <v>0</v>
      </c>
      <c r="Y302" s="12">
        <f t="shared" si="17"/>
        <v>0.7292531176470588</v>
      </c>
      <c r="Z302" s="12">
        <f t="shared" si="18"/>
        <v>0.7292531176470588</v>
      </c>
      <c r="AA302" s="12">
        <f t="shared" si="19"/>
        <v>0.2707468823529412</v>
      </c>
      <c r="AB302" s="12">
        <f t="shared" si="20"/>
        <v>1</v>
      </c>
    </row>
    <row r="303" spans="1:28" s="17" customFormat="1" ht="72.5" outlineLevel="2" x14ac:dyDescent="0.35">
      <c r="A303" s="11" t="s">
        <v>149</v>
      </c>
      <c r="B303" s="11" t="s">
        <v>42</v>
      </c>
      <c r="C303" s="11" t="s">
        <v>29</v>
      </c>
      <c r="D303" s="11" t="s">
        <v>30</v>
      </c>
      <c r="E303" s="11" t="s">
        <v>31</v>
      </c>
      <c r="F303" s="11" t="s">
        <v>32</v>
      </c>
      <c r="G303" s="11" t="s">
        <v>33</v>
      </c>
      <c r="H303" s="11" t="s">
        <v>34</v>
      </c>
      <c r="I303" s="11" t="s">
        <v>28</v>
      </c>
      <c r="J303" s="19" t="s">
        <v>360</v>
      </c>
      <c r="K303" s="34">
        <v>0</v>
      </c>
      <c r="L303" s="34">
        <v>230509772.91999999</v>
      </c>
      <c r="M303" s="34">
        <v>0</v>
      </c>
      <c r="N303" s="34">
        <v>0</v>
      </c>
      <c r="O303" s="34">
        <v>230509772.91999999</v>
      </c>
      <c r="P303" s="34">
        <v>0</v>
      </c>
      <c r="Q303" s="34">
        <v>0</v>
      </c>
      <c r="R303" s="34">
        <v>0</v>
      </c>
      <c r="S303" s="34">
        <v>3285449</v>
      </c>
      <c r="T303" s="34">
        <v>3285449</v>
      </c>
      <c r="U303" s="34">
        <v>227224323.91999999</v>
      </c>
      <c r="V303" s="34">
        <v>227224323.91999999</v>
      </c>
      <c r="W303" s="34">
        <v>0</v>
      </c>
      <c r="X303" s="34">
        <v>227224323.91999999</v>
      </c>
      <c r="Y303" s="12">
        <f t="shared" si="17"/>
        <v>1.4252970528673584E-2</v>
      </c>
      <c r="Z303" s="12">
        <f t="shared" si="18"/>
        <v>1.4252970528673584E-2</v>
      </c>
      <c r="AA303" s="12">
        <f t="shared" si="19"/>
        <v>0</v>
      </c>
      <c r="AB303" s="12">
        <f t="shared" si="20"/>
        <v>1.4252970528673584E-2</v>
      </c>
    </row>
    <row r="304" spans="1:28" s="17" customFormat="1" outlineLevel="2" x14ac:dyDescent="0.35">
      <c r="A304" s="11" t="s">
        <v>149</v>
      </c>
      <c r="B304" s="11" t="s">
        <v>42</v>
      </c>
      <c r="C304" s="11" t="s">
        <v>29</v>
      </c>
      <c r="D304" s="11" t="s">
        <v>185</v>
      </c>
      <c r="E304" s="11" t="s">
        <v>31</v>
      </c>
      <c r="F304" s="11" t="s">
        <v>32</v>
      </c>
      <c r="G304" s="11" t="s">
        <v>33</v>
      </c>
      <c r="H304" s="11" t="s">
        <v>34</v>
      </c>
      <c r="I304" s="11" t="s">
        <v>28</v>
      </c>
      <c r="J304" s="19" t="s">
        <v>186</v>
      </c>
      <c r="K304" s="34">
        <v>5000000</v>
      </c>
      <c r="L304" s="34">
        <v>5000000</v>
      </c>
      <c r="M304" s="34">
        <v>0</v>
      </c>
      <c r="N304" s="34">
        <v>0</v>
      </c>
      <c r="O304" s="34">
        <v>5000000</v>
      </c>
      <c r="P304" s="34">
        <v>0</v>
      </c>
      <c r="Q304" s="34">
        <v>1303714</v>
      </c>
      <c r="R304" s="34">
        <v>0</v>
      </c>
      <c r="S304" s="34">
        <v>3696286</v>
      </c>
      <c r="T304" s="34">
        <v>2961635</v>
      </c>
      <c r="U304" s="34">
        <v>0</v>
      </c>
      <c r="V304" s="34">
        <v>0</v>
      </c>
      <c r="W304" s="34">
        <v>0</v>
      </c>
      <c r="X304" s="34">
        <v>0</v>
      </c>
      <c r="Y304" s="12">
        <f t="shared" si="17"/>
        <v>0.73925719999999995</v>
      </c>
      <c r="Z304" s="12">
        <f t="shared" si="18"/>
        <v>0.73925719999999995</v>
      </c>
      <c r="AA304" s="12">
        <f t="shared" si="19"/>
        <v>0.2607428</v>
      </c>
      <c r="AB304" s="12">
        <f t="shared" si="20"/>
        <v>1</v>
      </c>
    </row>
    <row r="305" spans="1:28" s="17" customFormat="1" outlineLevel="2" x14ac:dyDescent="0.35">
      <c r="A305" s="11" t="s">
        <v>149</v>
      </c>
      <c r="B305" s="11" t="s">
        <v>42</v>
      </c>
      <c r="C305" s="11" t="s">
        <v>29</v>
      </c>
      <c r="D305" s="11" t="s">
        <v>187</v>
      </c>
      <c r="E305" s="11" t="s">
        <v>31</v>
      </c>
      <c r="F305" s="11" t="s">
        <v>32</v>
      </c>
      <c r="G305" s="11" t="s">
        <v>33</v>
      </c>
      <c r="H305" s="11" t="s">
        <v>34</v>
      </c>
      <c r="I305" s="11" t="s">
        <v>28</v>
      </c>
      <c r="J305" s="19" t="s">
        <v>188</v>
      </c>
      <c r="K305" s="34">
        <v>683300</v>
      </c>
      <c r="L305" s="34">
        <v>7742230</v>
      </c>
      <c r="M305" s="34">
        <v>0</v>
      </c>
      <c r="N305" s="34">
        <v>0</v>
      </c>
      <c r="O305" s="34">
        <v>7742230</v>
      </c>
      <c r="P305" s="34">
        <v>0</v>
      </c>
      <c r="Q305" s="34">
        <v>0</v>
      </c>
      <c r="R305" s="34">
        <v>0</v>
      </c>
      <c r="S305" s="34">
        <v>7058930</v>
      </c>
      <c r="T305" s="34">
        <v>7058930</v>
      </c>
      <c r="U305" s="34">
        <v>683300</v>
      </c>
      <c r="V305" s="34">
        <v>683300</v>
      </c>
      <c r="W305" s="34">
        <v>0</v>
      </c>
      <c r="X305" s="34">
        <v>683300</v>
      </c>
      <c r="Y305" s="12">
        <f t="shared" si="17"/>
        <v>0.91174377408059437</v>
      </c>
      <c r="Z305" s="12">
        <f t="shared" si="18"/>
        <v>0.91174377408059437</v>
      </c>
      <c r="AA305" s="12">
        <f t="shared" si="19"/>
        <v>0</v>
      </c>
      <c r="AB305" s="12">
        <f t="shared" si="20"/>
        <v>0.91174377408059437</v>
      </c>
    </row>
    <row r="306" spans="1:28" s="17" customFormat="1" outlineLevel="2" x14ac:dyDescent="0.35">
      <c r="A306" s="11" t="s">
        <v>231</v>
      </c>
      <c r="B306" s="11" t="s">
        <v>232</v>
      </c>
      <c r="C306" s="11" t="s">
        <v>29</v>
      </c>
      <c r="D306" s="11" t="s">
        <v>74</v>
      </c>
      <c r="E306" s="11" t="s">
        <v>31</v>
      </c>
      <c r="F306" s="11" t="s">
        <v>32</v>
      </c>
      <c r="G306" s="11" t="s">
        <v>33</v>
      </c>
      <c r="H306" s="11" t="s">
        <v>34</v>
      </c>
      <c r="I306" s="11" t="s">
        <v>28</v>
      </c>
      <c r="J306" s="19" t="s">
        <v>75</v>
      </c>
      <c r="K306" s="34">
        <v>300000</v>
      </c>
      <c r="L306" s="34">
        <v>300000</v>
      </c>
      <c r="M306" s="34">
        <v>0</v>
      </c>
      <c r="N306" s="34">
        <v>0</v>
      </c>
      <c r="O306" s="34">
        <v>300000</v>
      </c>
      <c r="P306" s="34">
        <v>0</v>
      </c>
      <c r="Q306" s="34">
        <v>0</v>
      </c>
      <c r="R306" s="34">
        <v>0</v>
      </c>
      <c r="S306" s="34">
        <v>73450</v>
      </c>
      <c r="T306" s="34">
        <v>73450</v>
      </c>
      <c r="U306" s="34">
        <v>226550</v>
      </c>
      <c r="V306" s="34">
        <v>226550</v>
      </c>
      <c r="W306" s="34">
        <v>0</v>
      </c>
      <c r="X306" s="34">
        <v>226550</v>
      </c>
      <c r="Y306" s="12">
        <f t="shared" si="17"/>
        <v>0.24483333333333332</v>
      </c>
      <c r="Z306" s="12">
        <f t="shared" si="18"/>
        <v>0.24483333333333332</v>
      </c>
      <c r="AA306" s="12">
        <f t="shared" si="19"/>
        <v>0</v>
      </c>
      <c r="AB306" s="12">
        <f t="shared" si="20"/>
        <v>0.24483333333333332</v>
      </c>
    </row>
    <row r="307" spans="1:28" s="17" customFormat="1" ht="29" outlineLevel="2" x14ac:dyDescent="0.35">
      <c r="A307" s="11" t="s">
        <v>231</v>
      </c>
      <c r="B307" s="11" t="s">
        <v>232</v>
      </c>
      <c r="C307" s="11" t="s">
        <v>29</v>
      </c>
      <c r="D307" s="11" t="s">
        <v>166</v>
      </c>
      <c r="E307" s="11" t="s">
        <v>31</v>
      </c>
      <c r="F307" s="11" t="s">
        <v>32</v>
      </c>
      <c r="G307" s="11" t="s">
        <v>33</v>
      </c>
      <c r="H307" s="11" t="s">
        <v>34</v>
      </c>
      <c r="I307" s="11" t="s">
        <v>28</v>
      </c>
      <c r="J307" s="19" t="s">
        <v>167</v>
      </c>
      <c r="K307" s="34">
        <v>600000</v>
      </c>
      <c r="L307" s="34">
        <v>600000</v>
      </c>
      <c r="M307" s="34">
        <v>0</v>
      </c>
      <c r="N307" s="34">
        <v>0</v>
      </c>
      <c r="O307" s="34">
        <v>600000</v>
      </c>
      <c r="P307" s="34">
        <v>0</v>
      </c>
      <c r="Q307" s="34">
        <v>0</v>
      </c>
      <c r="R307" s="34">
        <v>0</v>
      </c>
      <c r="S307" s="34">
        <v>251670.19</v>
      </c>
      <c r="T307" s="34">
        <v>251670.19</v>
      </c>
      <c r="U307" s="34">
        <v>348329.81</v>
      </c>
      <c r="V307" s="34">
        <v>348329.81</v>
      </c>
      <c r="W307" s="34">
        <v>0</v>
      </c>
      <c r="X307" s="34">
        <v>348329.81</v>
      </c>
      <c r="Y307" s="12">
        <f t="shared" si="17"/>
        <v>0.41945031666666666</v>
      </c>
      <c r="Z307" s="12">
        <f t="shared" si="18"/>
        <v>0.41945031666666666</v>
      </c>
      <c r="AA307" s="12">
        <f t="shared" si="19"/>
        <v>0</v>
      </c>
      <c r="AB307" s="12">
        <f t="shared" si="20"/>
        <v>0.41945031666666666</v>
      </c>
    </row>
    <row r="308" spans="1:28" s="17" customFormat="1" outlineLevel="2" x14ac:dyDescent="0.35">
      <c r="A308" s="11" t="s">
        <v>231</v>
      </c>
      <c r="B308" s="11" t="s">
        <v>232</v>
      </c>
      <c r="C308" s="11" t="s">
        <v>29</v>
      </c>
      <c r="D308" s="11" t="s">
        <v>82</v>
      </c>
      <c r="E308" s="11" t="s">
        <v>31</v>
      </c>
      <c r="F308" s="11" t="s">
        <v>32</v>
      </c>
      <c r="G308" s="11" t="s">
        <v>33</v>
      </c>
      <c r="H308" s="11" t="s">
        <v>34</v>
      </c>
      <c r="I308" s="11" t="s">
        <v>28</v>
      </c>
      <c r="J308" s="19" t="s">
        <v>83</v>
      </c>
      <c r="K308" s="34">
        <v>866400</v>
      </c>
      <c r="L308" s="34">
        <v>866400</v>
      </c>
      <c r="M308" s="34">
        <v>0</v>
      </c>
      <c r="N308" s="34">
        <v>0</v>
      </c>
      <c r="O308" s="34">
        <v>866400</v>
      </c>
      <c r="P308" s="34">
        <v>0</v>
      </c>
      <c r="Q308" s="34">
        <v>0</v>
      </c>
      <c r="R308" s="34">
        <v>0</v>
      </c>
      <c r="S308" s="34">
        <v>436600</v>
      </c>
      <c r="T308" s="34">
        <v>436600</v>
      </c>
      <c r="U308" s="34">
        <v>429800</v>
      </c>
      <c r="V308" s="34">
        <v>429800</v>
      </c>
      <c r="W308" s="34">
        <v>0</v>
      </c>
      <c r="X308" s="34">
        <v>429800</v>
      </c>
      <c r="Y308" s="12">
        <f t="shared" si="17"/>
        <v>0.50392428439519854</v>
      </c>
      <c r="Z308" s="12">
        <f t="shared" si="18"/>
        <v>0.50392428439519854</v>
      </c>
      <c r="AA308" s="12">
        <f t="shared" si="19"/>
        <v>0</v>
      </c>
      <c r="AB308" s="12">
        <f t="shared" si="20"/>
        <v>0.50392428439519854</v>
      </c>
    </row>
    <row r="309" spans="1:28" s="17" customFormat="1" ht="29" outlineLevel="2" x14ac:dyDescent="0.35">
      <c r="A309" s="11" t="s">
        <v>231</v>
      </c>
      <c r="B309" s="11" t="s">
        <v>232</v>
      </c>
      <c r="C309" s="11" t="s">
        <v>29</v>
      </c>
      <c r="D309" s="11" t="s">
        <v>178</v>
      </c>
      <c r="E309" s="11" t="s">
        <v>31</v>
      </c>
      <c r="F309" s="11" t="s">
        <v>32</v>
      </c>
      <c r="G309" s="11" t="s">
        <v>33</v>
      </c>
      <c r="H309" s="11" t="s">
        <v>34</v>
      </c>
      <c r="I309" s="11" t="s">
        <v>28</v>
      </c>
      <c r="J309" s="19" t="s">
        <v>179</v>
      </c>
      <c r="K309" s="34">
        <v>200000</v>
      </c>
      <c r="L309" s="34">
        <v>200000</v>
      </c>
      <c r="M309" s="34">
        <v>0</v>
      </c>
      <c r="N309" s="34">
        <v>0</v>
      </c>
      <c r="O309" s="34">
        <v>200000</v>
      </c>
      <c r="P309" s="34">
        <v>0</v>
      </c>
      <c r="Q309" s="34">
        <v>0</v>
      </c>
      <c r="R309" s="34">
        <v>0</v>
      </c>
      <c r="S309" s="34">
        <v>0</v>
      </c>
      <c r="T309" s="34">
        <v>0</v>
      </c>
      <c r="U309" s="34">
        <v>200000</v>
      </c>
      <c r="V309" s="34">
        <v>200000</v>
      </c>
      <c r="W309" s="34">
        <v>0</v>
      </c>
      <c r="X309" s="34">
        <v>200000</v>
      </c>
      <c r="Y309" s="12">
        <f t="shared" si="17"/>
        <v>0</v>
      </c>
      <c r="Z309" s="12">
        <f t="shared" si="18"/>
        <v>0</v>
      </c>
      <c r="AA309" s="12">
        <f t="shared" si="19"/>
        <v>0</v>
      </c>
      <c r="AB309" s="12">
        <f t="shared" si="20"/>
        <v>0</v>
      </c>
    </row>
    <row r="310" spans="1:28" s="17" customFormat="1" ht="29" outlineLevel="2" x14ac:dyDescent="0.35">
      <c r="A310" s="11" t="s">
        <v>231</v>
      </c>
      <c r="B310" s="11" t="s">
        <v>232</v>
      </c>
      <c r="C310" s="11" t="s">
        <v>29</v>
      </c>
      <c r="D310" s="11" t="s">
        <v>180</v>
      </c>
      <c r="E310" s="11" t="s">
        <v>31</v>
      </c>
      <c r="F310" s="11" t="s">
        <v>32</v>
      </c>
      <c r="G310" s="11" t="s">
        <v>33</v>
      </c>
      <c r="H310" s="11" t="s">
        <v>34</v>
      </c>
      <c r="I310" s="11" t="s">
        <v>28</v>
      </c>
      <c r="J310" s="19" t="s">
        <v>359</v>
      </c>
      <c r="K310" s="34">
        <v>800000</v>
      </c>
      <c r="L310" s="34">
        <v>800000</v>
      </c>
      <c r="M310" s="34">
        <v>0</v>
      </c>
      <c r="N310" s="34">
        <v>0</v>
      </c>
      <c r="O310" s="34">
        <v>800000</v>
      </c>
      <c r="P310" s="34">
        <v>0</v>
      </c>
      <c r="Q310" s="34">
        <v>0</v>
      </c>
      <c r="R310" s="34">
        <v>0</v>
      </c>
      <c r="S310" s="34">
        <v>0</v>
      </c>
      <c r="T310" s="34">
        <v>0</v>
      </c>
      <c r="U310" s="34">
        <v>800000</v>
      </c>
      <c r="V310" s="34">
        <v>800000</v>
      </c>
      <c r="W310" s="34">
        <v>0</v>
      </c>
      <c r="X310" s="34">
        <v>800000</v>
      </c>
      <c r="Y310" s="12">
        <f t="shared" si="17"/>
        <v>0</v>
      </c>
      <c r="Z310" s="12">
        <f t="shared" si="18"/>
        <v>0</v>
      </c>
      <c r="AA310" s="12">
        <f t="shared" si="19"/>
        <v>0</v>
      </c>
      <c r="AB310" s="12">
        <f t="shared" si="20"/>
        <v>0</v>
      </c>
    </row>
    <row r="311" spans="1:28" s="17" customFormat="1" ht="29" outlineLevel="2" x14ac:dyDescent="0.35">
      <c r="A311" s="11" t="s">
        <v>231</v>
      </c>
      <c r="B311" s="11" t="s">
        <v>232</v>
      </c>
      <c r="C311" s="11" t="s">
        <v>29</v>
      </c>
      <c r="D311" s="11" t="s">
        <v>92</v>
      </c>
      <c r="E311" s="11" t="s">
        <v>31</v>
      </c>
      <c r="F311" s="11" t="s">
        <v>32</v>
      </c>
      <c r="G311" s="11" t="s">
        <v>33</v>
      </c>
      <c r="H311" s="11" t="s">
        <v>34</v>
      </c>
      <c r="I311" s="11" t="s">
        <v>28</v>
      </c>
      <c r="J311" s="19" t="s">
        <v>93</v>
      </c>
      <c r="K311" s="34">
        <v>1000000</v>
      </c>
      <c r="L311" s="34">
        <v>1000000</v>
      </c>
      <c r="M311" s="34">
        <v>0</v>
      </c>
      <c r="N311" s="34">
        <v>0</v>
      </c>
      <c r="O311" s="34">
        <v>1000000</v>
      </c>
      <c r="P311" s="34">
        <v>0</v>
      </c>
      <c r="Q311" s="34">
        <v>0</v>
      </c>
      <c r="R311" s="34">
        <v>0</v>
      </c>
      <c r="S311" s="34">
        <v>0</v>
      </c>
      <c r="T311" s="34">
        <v>0</v>
      </c>
      <c r="U311" s="34">
        <v>1000000</v>
      </c>
      <c r="V311" s="34">
        <v>1000000</v>
      </c>
      <c r="W311" s="34">
        <v>0</v>
      </c>
      <c r="X311" s="34">
        <v>1000000</v>
      </c>
      <c r="Y311" s="12">
        <f t="shared" si="17"/>
        <v>0</v>
      </c>
      <c r="Z311" s="12">
        <f t="shared" si="18"/>
        <v>0</v>
      </c>
      <c r="AA311" s="12">
        <f t="shared" si="19"/>
        <v>0</v>
      </c>
      <c r="AB311" s="12">
        <f t="shared" si="20"/>
        <v>0</v>
      </c>
    </row>
    <row r="312" spans="1:28" s="17" customFormat="1" ht="101.5" outlineLevel="2" x14ac:dyDescent="0.35">
      <c r="A312" s="11" t="s">
        <v>231</v>
      </c>
      <c r="B312" s="11" t="s">
        <v>232</v>
      </c>
      <c r="C312" s="11" t="s">
        <v>29</v>
      </c>
      <c r="D312" s="11" t="s">
        <v>30</v>
      </c>
      <c r="E312" s="11" t="s">
        <v>31</v>
      </c>
      <c r="F312" s="11" t="s">
        <v>32</v>
      </c>
      <c r="G312" s="11" t="s">
        <v>33</v>
      </c>
      <c r="H312" s="11" t="s">
        <v>34</v>
      </c>
      <c r="I312" s="11" t="s">
        <v>28</v>
      </c>
      <c r="J312" s="19" t="s">
        <v>94</v>
      </c>
      <c r="K312" s="34">
        <v>0</v>
      </c>
      <c r="L312" s="34">
        <v>2115847.7799999998</v>
      </c>
      <c r="M312" s="34">
        <v>0</v>
      </c>
      <c r="N312" s="34">
        <v>0</v>
      </c>
      <c r="O312" s="34">
        <v>2115847.7799999998</v>
      </c>
      <c r="P312" s="34">
        <v>0</v>
      </c>
      <c r="Q312" s="34">
        <v>0</v>
      </c>
      <c r="R312" s="34">
        <v>0</v>
      </c>
      <c r="S312" s="34">
        <v>0</v>
      </c>
      <c r="T312" s="34">
        <v>0</v>
      </c>
      <c r="U312" s="34">
        <v>2115847.7799999998</v>
      </c>
      <c r="V312" s="34">
        <v>2115847.7799999998</v>
      </c>
      <c r="W312" s="34">
        <v>0</v>
      </c>
      <c r="X312" s="34">
        <v>2115847.7799999998</v>
      </c>
      <c r="Y312" s="12">
        <f t="shared" si="17"/>
        <v>0</v>
      </c>
      <c r="Z312" s="12">
        <f t="shared" si="18"/>
        <v>0</v>
      </c>
      <c r="AA312" s="12">
        <f t="shared" si="19"/>
        <v>0</v>
      </c>
      <c r="AB312" s="12">
        <f t="shared" si="20"/>
        <v>0</v>
      </c>
    </row>
    <row r="313" spans="1:28" s="17" customFormat="1" outlineLevel="2" x14ac:dyDescent="0.35">
      <c r="A313" s="11" t="s">
        <v>231</v>
      </c>
      <c r="B313" s="11" t="s">
        <v>233</v>
      </c>
      <c r="C313" s="11" t="s">
        <v>29</v>
      </c>
      <c r="D313" s="11" t="s">
        <v>74</v>
      </c>
      <c r="E313" s="11" t="s">
        <v>31</v>
      </c>
      <c r="F313" s="11" t="s">
        <v>32</v>
      </c>
      <c r="G313" s="11" t="s">
        <v>33</v>
      </c>
      <c r="H313" s="11" t="s">
        <v>34</v>
      </c>
      <c r="I313" s="11" t="s">
        <v>28</v>
      </c>
      <c r="J313" s="19" t="s">
        <v>75</v>
      </c>
      <c r="K313" s="34">
        <v>44000000</v>
      </c>
      <c r="L313" s="34">
        <v>35000000</v>
      </c>
      <c r="M313" s="34">
        <v>0</v>
      </c>
      <c r="N313" s="34">
        <v>0</v>
      </c>
      <c r="O313" s="34">
        <v>35000000</v>
      </c>
      <c r="P313" s="34">
        <v>0</v>
      </c>
      <c r="Q313" s="34">
        <v>10669026.08</v>
      </c>
      <c r="R313" s="34">
        <v>0</v>
      </c>
      <c r="S313" s="34">
        <v>17239743.300000001</v>
      </c>
      <c r="T313" s="34">
        <v>17239743.300000001</v>
      </c>
      <c r="U313" s="34">
        <v>7091230.6200000001</v>
      </c>
      <c r="V313" s="34">
        <v>7091230.6200000001</v>
      </c>
      <c r="W313" s="34">
        <v>0</v>
      </c>
      <c r="X313" s="34">
        <v>7091230.6199999992</v>
      </c>
      <c r="Y313" s="12">
        <f t="shared" si="17"/>
        <v>0.49256409428571429</v>
      </c>
      <c r="Z313" s="12">
        <f t="shared" si="18"/>
        <v>0.49256409428571429</v>
      </c>
      <c r="AA313" s="12">
        <f t="shared" si="19"/>
        <v>0.30482931657142859</v>
      </c>
      <c r="AB313" s="12">
        <f t="shared" si="20"/>
        <v>0.79739341085714288</v>
      </c>
    </row>
    <row r="314" spans="1:28" s="17" customFormat="1" ht="43.5" outlineLevel="2" x14ac:dyDescent="0.35">
      <c r="A314" s="11" t="s">
        <v>231</v>
      </c>
      <c r="B314" s="11" t="s">
        <v>233</v>
      </c>
      <c r="C314" s="11" t="s">
        <v>29</v>
      </c>
      <c r="D314" s="11" t="s">
        <v>170</v>
      </c>
      <c r="E314" s="11" t="s">
        <v>31</v>
      </c>
      <c r="F314" s="11" t="s">
        <v>32</v>
      </c>
      <c r="G314" s="11" t="s">
        <v>33</v>
      </c>
      <c r="H314" s="11" t="s">
        <v>34</v>
      </c>
      <c r="I314" s="11" t="s">
        <v>28</v>
      </c>
      <c r="J314" s="19" t="s">
        <v>234</v>
      </c>
      <c r="K314" s="34">
        <v>5800000</v>
      </c>
      <c r="L314" s="34">
        <v>5800000</v>
      </c>
      <c r="M314" s="34">
        <v>0</v>
      </c>
      <c r="N314" s="34">
        <v>0</v>
      </c>
      <c r="O314" s="34">
        <v>5800000</v>
      </c>
      <c r="P314" s="34">
        <v>5310000</v>
      </c>
      <c r="Q314" s="34">
        <v>143744.25</v>
      </c>
      <c r="R314" s="34">
        <v>0</v>
      </c>
      <c r="S314" s="34">
        <v>324987</v>
      </c>
      <c r="T314" s="34">
        <v>324987</v>
      </c>
      <c r="U314" s="34">
        <v>21268.75</v>
      </c>
      <c r="V314" s="34">
        <v>21268.75</v>
      </c>
      <c r="W314" s="34">
        <v>0</v>
      </c>
      <c r="X314" s="34">
        <v>21268.75</v>
      </c>
      <c r="Y314" s="12">
        <f t="shared" si="17"/>
        <v>5.6032241379310344E-2</v>
      </c>
      <c r="Z314" s="12">
        <f t="shared" si="18"/>
        <v>5.6032241379310344E-2</v>
      </c>
      <c r="AA314" s="12">
        <f t="shared" si="19"/>
        <v>0.94030073275862069</v>
      </c>
      <c r="AB314" s="12">
        <f t="shared" si="20"/>
        <v>0.99633297413793098</v>
      </c>
    </row>
    <row r="315" spans="1:28" s="17" customFormat="1" outlineLevel="2" x14ac:dyDescent="0.35">
      <c r="A315" s="11" t="s">
        <v>231</v>
      </c>
      <c r="B315" s="11" t="s">
        <v>233</v>
      </c>
      <c r="C315" s="11" t="s">
        <v>29</v>
      </c>
      <c r="D315" s="11" t="s">
        <v>80</v>
      </c>
      <c r="E315" s="11" t="s">
        <v>31</v>
      </c>
      <c r="F315" s="11" t="s">
        <v>32</v>
      </c>
      <c r="G315" s="11" t="s">
        <v>33</v>
      </c>
      <c r="H315" s="11" t="s">
        <v>34</v>
      </c>
      <c r="I315" s="11" t="s">
        <v>28</v>
      </c>
      <c r="J315" s="19" t="s">
        <v>81</v>
      </c>
      <c r="K315" s="34">
        <v>4946552</v>
      </c>
      <c r="L315" s="34">
        <v>4946552</v>
      </c>
      <c r="M315" s="34">
        <v>0</v>
      </c>
      <c r="N315" s="34">
        <v>0</v>
      </c>
      <c r="O315" s="34">
        <v>4946552</v>
      </c>
      <c r="P315" s="34">
        <v>0</v>
      </c>
      <c r="Q315" s="34">
        <v>2820340</v>
      </c>
      <c r="R315" s="34">
        <v>0</v>
      </c>
      <c r="S315" s="34">
        <v>1995612</v>
      </c>
      <c r="T315" s="34">
        <v>1995612</v>
      </c>
      <c r="U315" s="34">
        <v>130600</v>
      </c>
      <c r="V315" s="34">
        <v>130600</v>
      </c>
      <c r="W315" s="34">
        <v>0</v>
      </c>
      <c r="X315" s="34">
        <v>130600</v>
      </c>
      <c r="Y315" s="12">
        <f t="shared" si="17"/>
        <v>0.40343495833057047</v>
      </c>
      <c r="Z315" s="12">
        <f t="shared" si="18"/>
        <v>0.40343495833057047</v>
      </c>
      <c r="AA315" s="12">
        <f t="shared" si="19"/>
        <v>0.5701628123994249</v>
      </c>
      <c r="AB315" s="12">
        <f t="shared" si="20"/>
        <v>0.97359777072999543</v>
      </c>
    </row>
    <row r="316" spans="1:28" s="17" customFormat="1" outlineLevel="2" x14ac:dyDescent="0.35">
      <c r="A316" s="11" t="s">
        <v>231</v>
      </c>
      <c r="B316" s="11" t="s">
        <v>233</v>
      </c>
      <c r="C316" s="11" t="s">
        <v>29</v>
      </c>
      <c r="D316" s="11" t="s">
        <v>82</v>
      </c>
      <c r="E316" s="11" t="s">
        <v>31</v>
      </c>
      <c r="F316" s="11" t="s">
        <v>32</v>
      </c>
      <c r="G316" s="11" t="s">
        <v>33</v>
      </c>
      <c r="H316" s="11" t="s">
        <v>34</v>
      </c>
      <c r="I316" s="11" t="s">
        <v>28</v>
      </c>
      <c r="J316" s="19" t="s">
        <v>83</v>
      </c>
      <c r="K316" s="34">
        <v>100000000</v>
      </c>
      <c r="L316" s="34">
        <v>109000000</v>
      </c>
      <c r="M316" s="34">
        <v>0</v>
      </c>
      <c r="N316" s="34">
        <v>0</v>
      </c>
      <c r="O316" s="34">
        <v>109000000</v>
      </c>
      <c r="P316" s="34">
        <v>0</v>
      </c>
      <c r="Q316" s="34">
        <v>39388412</v>
      </c>
      <c r="R316" s="34">
        <v>0</v>
      </c>
      <c r="S316" s="34">
        <v>60744388</v>
      </c>
      <c r="T316" s="34">
        <v>60744388</v>
      </c>
      <c r="U316" s="34">
        <v>8867200</v>
      </c>
      <c r="V316" s="34">
        <v>8867200</v>
      </c>
      <c r="W316" s="34">
        <v>0</v>
      </c>
      <c r="X316" s="34">
        <v>8867200</v>
      </c>
      <c r="Y316" s="12">
        <f t="shared" si="17"/>
        <v>0.55728796330275232</v>
      </c>
      <c r="Z316" s="12">
        <f t="shared" si="18"/>
        <v>0.55728796330275232</v>
      </c>
      <c r="AA316" s="12">
        <f t="shared" si="19"/>
        <v>0.36136157798165136</v>
      </c>
      <c r="AB316" s="12">
        <f t="shared" si="20"/>
        <v>0.91864954128440368</v>
      </c>
    </row>
    <row r="317" spans="1:28" s="17" customFormat="1" outlineLevel="2" x14ac:dyDescent="0.35">
      <c r="A317" s="11" t="s">
        <v>231</v>
      </c>
      <c r="B317" s="11" t="s">
        <v>233</v>
      </c>
      <c r="C317" s="11" t="s">
        <v>29</v>
      </c>
      <c r="D317" s="11" t="s">
        <v>88</v>
      </c>
      <c r="E317" s="11" t="s">
        <v>31</v>
      </c>
      <c r="F317" s="11" t="s">
        <v>32</v>
      </c>
      <c r="G317" s="11" t="s">
        <v>33</v>
      </c>
      <c r="H317" s="11" t="s">
        <v>34</v>
      </c>
      <c r="I317" s="11" t="s">
        <v>28</v>
      </c>
      <c r="J317" s="19" t="s">
        <v>89</v>
      </c>
      <c r="K317" s="34">
        <v>100000000</v>
      </c>
      <c r="L317" s="34">
        <v>100000000</v>
      </c>
      <c r="M317" s="34">
        <v>0</v>
      </c>
      <c r="N317" s="34">
        <v>0</v>
      </c>
      <c r="O317" s="34">
        <v>100000000</v>
      </c>
      <c r="P317" s="34">
        <v>0</v>
      </c>
      <c r="Q317" s="34">
        <v>95339206</v>
      </c>
      <c r="R317" s="34">
        <v>0</v>
      </c>
      <c r="S317" s="34">
        <v>3750666</v>
      </c>
      <c r="T317" s="34">
        <v>3750666</v>
      </c>
      <c r="U317" s="34">
        <v>910128</v>
      </c>
      <c r="V317" s="34">
        <v>910128</v>
      </c>
      <c r="W317" s="34">
        <v>0</v>
      </c>
      <c r="X317" s="34">
        <v>910128</v>
      </c>
      <c r="Y317" s="12">
        <f t="shared" si="17"/>
        <v>3.7506659999999997E-2</v>
      </c>
      <c r="Z317" s="12">
        <f t="shared" si="18"/>
        <v>3.7506659999999997E-2</v>
      </c>
      <c r="AA317" s="12">
        <f t="shared" si="19"/>
        <v>0.95339205999999999</v>
      </c>
      <c r="AB317" s="12">
        <f t="shared" si="20"/>
        <v>0.99089872000000001</v>
      </c>
    </row>
    <row r="318" spans="1:28" s="17" customFormat="1" ht="130.5" outlineLevel="2" x14ac:dyDescent="0.35">
      <c r="A318" s="11" t="s">
        <v>231</v>
      </c>
      <c r="B318" s="11" t="s">
        <v>233</v>
      </c>
      <c r="C318" s="11" t="s">
        <v>29</v>
      </c>
      <c r="D318" s="11" t="s">
        <v>90</v>
      </c>
      <c r="E318" s="11" t="s">
        <v>31</v>
      </c>
      <c r="F318" s="11" t="s">
        <v>32</v>
      </c>
      <c r="G318" s="11" t="s">
        <v>33</v>
      </c>
      <c r="H318" s="11" t="s">
        <v>34</v>
      </c>
      <c r="I318" s="11" t="s">
        <v>28</v>
      </c>
      <c r="J318" s="19" t="s">
        <v>235</v>
      </c>
      <c r="K318" s="34">
        <v>550000000</v>
      </c>
      <c r="L318" s="34">
        <v>846000000</v>
      </c>
      <c r="M318" s="34">
        <v>0</v>
      </c>
      <c r="N318" s="34">
        <v>0</v>
      </c>
      <c r="O318" s="34">
        <v>846000000</v>
      </c>
      <c r="P318" s="34">
        <v>116000000</v>
      </c>
      <c r="Q318" s="34">
        <v>16342060</v>
      </c>
      <c r="R318" s="34">
        <v>0</v>
      </c>
      <c r="S318" s="34">
        <v>405500750</v>
      </c>
      <c r="T318" s="34">
        <v>405500750</v>
      </c>
      <c r="U318" s="34">
        <v>308157190</v>
      </c>
      <c r="V318" s="34">
        <v>308157190</v>
      </c>
      <c r="W318" s="34">
        <v>0</v>
      </c>
      <c r="X318" s="34">
        <v>308157190</v>
      </c>
      <c r="Y318" s="12">
        <f t="shared" si="17"/>
        <v>0.47931530732860522</v>
      </c>
      <c r="Z318" s="12">
        <f t="shared" si="18"/>
        <v>0.47931530732860522</v>
      </c>
      <c r="AA318" s="12">
        <f t="shared" si="19"/>
        <v>0.15643269503546101</v>
      </c>
      <c r="AB318" s="12">
        <f t="shared" si="20"/>
        <v>0.63574800236406626</v>
      </c>
    </row>
    <row r="319" spans="1:28" s="17" customFormat="1" outlineLevel="2" x14ac:dyDescent="0.35">
      <c r="A319" s="11" t="s">
        <v>231</v>
      </c>
      <c r="B319" s="11" t="s">
        <v>253</v>
      </c>
      <c r="C319" s="11" t="s">
        <v>29</v>
      </c>
      <c r="D319" s="11" t="s">
        <v>74</v>
      </c>
      <c r="E319" s="11" t="s">
        <v>31</v>
      </c>
      <c r="F319" s="11" t="s">
        <v>32</v>
      </c>
      <c r="G319" s="11" t="s">
        <v>33</v>
      </c>
      <c r="H319" s="11" t="s">
        <v>34</v>
      </c>
      <c r="I319" s="11" t="s">
        <v>28</v>
      </c>
      <c r="J319" s="19" t="s">
        <v>75</v>
      </c>
      <c r="K319" s="34">
        <v>700000</v>
      </c>
      <c r="L319" s="34">
        <v>755000</v>
      </c>
      <c r="M319" s="34">
        <v>0</v>
      </c>
      <c r="N319" s="34">
        <v>0</v>
      </c>
      <c r="O319" s="34">
        <v>755000</v>
      </c>
      <c r="P319" s="34">
        <v>0</v>
      </c>
      <c r="Q319" s="34">
        <v>0</v>
      </c>
      <c r="R319" s="34">
        <v>0</v>
      </c>
      <c r="S319" s="34">
        <v>0</v>
      </c>
      <c r="T319" s="34">
        <v>0</v>
      </c>
      <c r="U319" s="34">
        <v>755000</v>
      </c>
      <c r="V319" s="34">
        <v>755000</v>
      </c>
      <c r="W319" s="34">
        <v>0</v>
      </c>
      <c r="X319" s="34">
        <v>755000</v>
      </c>
      <c r="Y319" s="12">
        <f t="shared" si="17"/>
        <v>0</v>
      </c>
      <c r="Z319" s="12">
        <f t="shared" si="18"/>
        <v>0</v>
      </c>
      <c r="AA319" s="12">
        <f t="shared" si="19"/>
        <v>0</v>
      </c>
      <c r="AB319" s="12">
        <f t="shared" si="20"/>
        <v>0</v>
      </c>
    </row>
    <row r="320" spans="1:28" s="17" customFormat="1" ht="29" outlineLevel="2" x14ac:dyDescent="0.35">
      <c r="A320" s="11" t="s">
        <v>231</v>
      </c>
      <c r="B320" s="11" t="s">
        <v>253</v>
      </c>
      <c r="C320" s="11" t="s">
        <v>29</v>
      </c>
      <c r="D320" s="11" t="s">
        <v>166</v>
      </c>
      <c r="E320" s="11" t="s">
        <v>31</v>
      </c>
      <c r="F320" s="11" t="s">
        <v>32</v>
      </c>
      <c r="G320" s="11" t="s">
        <v>33</v>
      </c>
      <c r="H320" s="11" t="s">
        <v>34</v>
      </c>
      <c r="I320" s="11" t="s">
        <v>28</v>
      </c>
      <c r="J320" s="19" t="s">
        <v>167</v>
      </c>
      <c r="K320" s="34">
        <v>1300000</v>
      </c>
      <c r="L320" s="34">
        <v>1235000</v>
      </c>
      <c r="M320" s="34">
        <v>0</v>
      </c>
      <c r="N320" s="34">
        <v>0</v>
      </c>
      <c r="O320" s="34">
        <v>1235000</v>
      </c>
      <c r="P320" s="34">
        <v>0</v>
      </c>
      <c r="Q320" s="34">
        <v>0</v>
      </c>
      <c r="R320" s="34">
        <v>0</v>
      </c>
      <c r="S320" s="34">
        <v>591988.51</v>
      </c>
      <c r="T320" s="34">
        <v>526059.30000000005</v>
      </c>
      <c r="U320" s="34">
        <v>643011.49</v>
      </c>
      <c r="V320" s="34">
        <v>643011.49</v>
      </c>
      <c r="W320" s="34">
        <v>0</v>
      </c>
      <c r="X320" s="34">
        <v>643011.49</v>
      </c>
      <c r="Y320" s="12">
        <f t="shared" si="17"/>
        <v>0.47934292307692311</v>
      </c>
      <c r="Z320" s="12">
        <f t="shared" si="18"/>
        <v>0.47934292307692311</v>
      </c>
      <c r="AA320" s="12">
        <f t="shared" si="19"/>
        <v>0</v>
      </c>
      <c r="AB320" s="12">
        <f t="shared" si="20"/>
        <v>0.47934292307692311</v>
      </c>
    </row>
    <row r="321" spans="1:28" s="17" customFormat="1" outlineLevel="2" x14ac:dyDescent="0.35">
      <c r="A321" s="11" t="s">
        <v>231</v>
      </c>
      <c r="B321" s="11" t="s">
        <v>253</v>
      </c>
      <c r="C321" s="11" t="s">
        <v>29</v>
      </c>
      <c r="D321" s="11" t="s">
        <v>76</v>
      </c>
      <c r="E321" s="11" t="s">
        <v>31</v>
      </c>
      <c r="F321" s="11" t="s">
        <v>32</v>
      </c>
      <c r="G321" s="11" t="s">
        <v>33</v>
      </c>
      <c r="H321" s="11" t="s">
        <v>34</v>
      </c>
      <c r="I321" s="11" t="s">
        <v>28</v>
      </c>
      <c r="J321" s="19" t="s">
        <v>77</v>
      </c>
      <c r="K321" s="34">
        <v>0</v>
      </c>
      <c r="L321" s="34">
        <v>20000</v>
      </c>
      <c r="M321" s="34">
        <v>0</v>
      </c>
      <c r="N321" s="34">
        <v>0</v>
      </c>
      <c r="O321" s="34">
        <v>20000</v>
      </c>
      <c r="P321" s="34">
        <v>0</v>
      </c>
      <c r="Q321" s="34">
        <v>0</v>
      </c>
      <c r="R321" s="34">
        <v>0</v>
      </c>
      <c r="S321" s="34">
        <v>10000</v>
      </c>
      <c r="T321" s="34">
        <v>10000</v>
      </c>
      <c r="U321" s="34">
        <v>10000</v>
      </c>
      <c r="V321" s="34">
        <v>10000</v>
      </c>
      <c r="W321" s="34">
        <v>0</v>
      </c>
      <c r="X321" s="34">
        <v>10000</v>
      </c>
      <c r="Y321" s="12">
        <f t="shared" si="17"/>
        <v>0.5</v>
      </c>
      <c r="Z321" s="12">
        <f t="shared" si="18"/>
        <v>0.5</v>
      </c>
      <c r="AA321" s="12">
        <f t="shared" si="19"/>
        <v>0</v>
      </c>
      <c r="AB321" s="12">
        <f t="shared" si="20"/>
        <v>0.5</v>
      </c>
    </row>
    <row r="322" spans="1:28" s="17" customFormat="1" ht="58" outlineLevel="2" x14ac:dyDescent="0.35">
      <c r="A322" s="11" t="s">
        <v>231</v>
      </c>
      <c r="B322" s="11" t="s">
        <v>253</v>
      </c>
      <c r="C322" s="11" t="s">
        <v>29</v>
      </c>
      <c r="D322" s="11" t="s">
        <v>170</v>
      </c>
      <c r="E322" s="11" t="s">
        <v>31</v>
      </c>
      <c r="F322" s="11" t="s">
        <v>32</v>
      </c>
      <c r="G322" s="11" t="s">
        <v>33</v>
      </c>
      <c r="H322" s="11" t="s">
        <v>34</v>
      </c>
      <c r="I322" s="11" t="s">
        <v>28</v>
      </c>
      <c r="J322" s="19" t="s">
        <v>254</v>
      </c>
      <c r="K322" s="34">
        <v>169100000</v>
      </c>
      <c r="L322" s="34">
        <v>183228936</v>
      </c>
      <c r="M322" s="34">
        <v>0</v>
      </c>
      <c r="N322" s="34">
        <v>0</v>
      </c>
      <c r="O322" s="34">
        <v>183228936</v>
      </c>
      <c r="P322" s="34">
        <v>0</v>
      </c>
      <c r="Q322" s="34">
        <v>0</v>
      </c>
      <c r="R322" s="34">
        <v>0</v>
      </c>
      <c r="S322" s="34">
        <v>114667880</v>
      </c>
      <c r="T322" s="34">
        <v>100125270</v>
      </c>
      <c r="U322" s="34">
        <v>68561056</v>
      </c>
      <c r="V322" s="34">
        <v>68561056</v>
      </c>
      <c r="W322" s="34">
        <v>0</v>
      </c>
      <c r="X322" s="34">
        <v>68561056</v>
      </c>
      <c r="Y322" s="12">
        <f t="shared" si="17"/>
        <v>0.6258175291701743</v>
      </c>
      <c r="Z322" s="12">
        <f t="shared" si="18"/>
        <v>0.6258175291701743</v>
      </c>
      <c r="AA322" s="12">
        <f t="shared" si="19"/>
        <v>0</v>
      </c>
      <c r="AB322" s="12">
        <f t="shared" si="20"/>
        <v>0.6258175291701743</v>
      </c>
    </row>
    <row r="323" spans="1:28" s="17" customFormat="1" outlineLevel="2" x14ac:dyDescent="0.35">
      <c r="A323" s="11" t="s">
        <v>231</v>
      </c>
      <c r="B323" s="11" t="s">
        <v>253</v>
      </c>
      <c r="C323" s="11" t="s">
        <v>29</v>
      </c>
      <c r="D323" s="11" t="s">
        <v>80</v>
      </c>
      <c r="E323" s="11" t="s">
        <v>31</v>
      </c>
      <c r="F323" s="11" t="s">
        <v>32</v>
      </c>
      <c r="G323" s="11" t="s">
        <v>33</v>
      </c>
      <c r="H323" s="11" t="s">
        <v>34</v>
      </c>
      <c r="I323" s="11" t="s">
        <v>28</v>
      </c>
      <c r="J323" s="19" t="s">
        <v>81</v>
      </c>
      <c r="K323" s="34">
        <v>3263226</v>
      </c>
      <c r="L323" s="34">
        <v>1887019</v>
      </c>
      <c r="M323" s="34">
        <v>0</v>
      </c>
      <c r="N323" s="34">
        <v>0</v>
      </c>
      <c r="O323" s="34">
        <v>1887019</v>
      </c>
      <c r="P323" s="34">
        <v>0</v>
      </c>
      <c r="Q323" s="34">
        <v>0</v>
      </c>
      <c r="R323" s="34">
        <v>0</v>
      </c>
      <c r="S323" s="34">
        <v>51810</v>
      </c>
      <c r="T323" s="34">
        <v>51810</v>
      </c>
      <c r="U323" s="34">
        <v>1835209</v>
      </c>
      <c r="V323" s="34">
        <v>1835209</v>
      </c>
      <c r="W323" s="34">
        <v>0</v>
      </c>
      <c r="X323" s="34">
        <v>1835209</v>
      </c>
      <c r="Y323" s="12">
        <f t="shared" si="17"/>
        <v>2.7456003357676843E-2</v>
      </c>
      <c r="Z323" s="12">
        <f t="shared" si="18"/>
        <v>2.7456003357676843E-2</v>
      </c>
      <c r="AA323" s="12">
        <f t="shared" si="19"/>
        <v>0</v>
      </c>
      <c r="AB323" s="12">
        <f t="shared" si="20"/>
        <v>2.7456003357676843E-2</v>
      </c>
    </row>
    <row r="324" spans="1:28" s="17" customFormat="1" outlineLevel="2" x14ac:dyDescent="0.35">
      <c r="A324" s="11" t="s">
        <v>231</v>
      </c>
      <c r="B324" s="11" t="s">
        <v>253</v>
      </c>
      <c r="C324" s="11" t="s">
        <v>29</v>
      </c>
      <c r="D324" s="11" t="s">
        <v>82</v>
      </c>
      <c r="E324" s="11" t="s">
        <v>31</v>
      </c>
      <c r="F324" s="11" t="s">
        <v>32</v>
      </c>
      <c r="G324" s="11" t="s">
        <v>33</v>
      </c>
      <c r="H324" s="11" t="s">
        <v>34</v>
      </c>
      <c r="I324" s="11" t="s">
        <v>28</v>
      </c>
      <c r="J324" s="19" t="s">
        <v>83</v>
      </c>
      <c r="K324" s="34">
        <v>28199000</v>
      </c>
      <c r="L324" s="34">
        <v>13788271</v>
      </c>
      <c r="M324" s="34">
        <v>0</v>
      </c>
      <c r="N324" s="34">
        <v>0</v>
      </c>
      <c r="O324" s="34">
        <v>13788271</v>
      </c>
      <c r="P324" s="34">
        <v>0</v>
      </c>
      <c r="Q324" s="34">
        <v>0</v>
      </c>
      <c r="R324" s="34">
        <v>0</v>
      </c>
      <c r="S324" s="34">
        <v>1200100</v>
      </c>
      <c r="T324" s="34">
        <v>1200100</v>
      </c>
      <c r="U324" s="34">
        <v>12588171</v>
      </c>
      <c r="V324" s="34">
        <v>12588171</v>
      </c>
      <c r="W324" s="34">
        <v>0</v>
      </c>
      <c r="X324" s="34">
        <v>12588171</v>
      </c>
      <c r="Y324" s="12">
        <f t="shared" si="17"/>
        <v>8.7037743891166627E-2</v>
      </c>
      <c r="Z324" s="12">
        <f t="shared" si="18"/>
        <v>8.7037743891166627E-2</v>
      </c>
      <c r="AA324" s="12">
        <f t="shared" si="19"/>
        <v>0</v>
      </c>
      <c r="AB324" s="12">
        <f t="shared" si="20"/>
        <v>8.7037743891166627E-2</v>
      </c>
    </row>
    <row r="325" spans="1:28" s="17" customFormat="1" outlineLevel="2" x14ac:dyDescent="0.35">
      <c r="A325" s="11" t="s">
        <v>231</v>
      </c>
      <c r="B325" s="11" t="s">
        <v>253</v>
      </c>
      <c r="C325" s="11" t="s">
        <v>29</v>
      </c>
      <c r="D325" s="11" t="s">
        <v>84</v>
      </c>
      <c r="E325" s="11" t="s">
        <v>31</v>
      </c>
      <c r="F325" s="11" t="s">
        <v>32</v>
      </c>
      <c r="G325" s="11" t="s">
        <v>33</v>
      </c>
      <c r="H325" s="11" t="s">
        <v>34</v>
      </c>
      <c r="I325" s="11" t="s">
        <v>28</v>
      </c>
      <c r="J325" s="19" t="s">
        <v>85</v>
      </c>
      <c r="K325" s="34">
        <v>5400000</v>
      </c>
      <c r="L325" s="34">
        <v>2100000</v>
      </c>
      <c r="M325" s="34">
        <v>0</v>
      </c>
      <c r="N325" s="34">
        <v>0</v>
      </c>
      <c r="O325" s="34">
        <v>2100000</v>
      </c>
      <c r="P325" s="34">
        <v>0</v>
      </c>
      <c r="Q325" s="34">
        <v>0</v>
      </c>
      <c r="R325" s="34">
        <v>0</v>
      </c>
      <c r="S325" s="34">
        <v>2084000.2</v>
      </c>
      <c r="T325" s="34">
        <v>2084000.2</v>
      </c>
      <c r="U325" s="34">
        <v>15999.8</v>
      </c>
      <c r="V325" s="34">
        <v>15999.8</v>
      </c>
      <c r="W325" s="34">
        <v>0</v>
      </c>
      <c r="X325" s="34">
        <v>15999.800000000047</v>
      </c>
      <c r="Y325" s="12">
        <f t="shared" si="17"/>
        <v>0.99238104761904755</v>
      </c>
      <c r="Z325" s="12">
        <f t="shared" si="18"/>
        <v>0.99238104761904755</v>
      </c>
      <c r="AA325" s="12">
        <f t="shared" si="19"/>
        <v>0</v>
      </c>
      <c r="AB325" s="12">
        <f t="shared" si="20"/>
        <v>0.99238104761904755</v>
      </c>
    </row>
    <row r="326" spans="1:28" s="17" customFormat="1" outlineLevel="2" x14ac:dyDescent="0.35">
      <c r="A326" s="11" t="s">
        <v>231</v>
      </c>
      <c r="B326" s="11" t="s">
        <v>253</v>
      </c>
      <c r="C326" s="11" t="s">
        <v>29</v>
      </c>
      <c r="D326" s="11" t="s">
        <v>86</v>
      </c>
      <c r="E326" s="11" t="s">
        <v>31</v>
      </c>
      <c r="F326" s="11" t="s">
        <v>32</v>
      </c>
      <c r="G326" s="11" t="s">
        <v>33</v>
      </c>
      <c r="H326" s="11" t="s">
        <v>34</v>
      </c>
      <c r="I326" s="11" t="s">
        <v>28</v>
      </c>
      <c r="J326" s="19" t="s">
        <v>87</v>
      </c>
      <c r="K326" s="34">
        <v>4500000</v>
      </c>
      <c r="L326" s="34">
        <v>2266000</v>
      </c>
      <c r="M326" s="34">
        <v>0</v>
      </c>
      <c r="N326" s="34">
        <v>0</v>
      </c>
      <c r="O326" s="34">
        <v>2266000</v>
      </c>
      <c r="P326" s="34">
        <v>0</v>
      </c>
      <c r="Q326" s="34">
        <v>0</v>
      </c>
      <c r="R326" s="34">
        <v>0</v>
      </c>
      <c r="S326" s="34">
        <v>1664296.38</v>
      </c>
      <c r="T326" s="34">
        <v>1664296.38</v>
      </c>
      <c r="U326" s="34">
        <v>601703.62</v>
      </c>
      <c r="V326" s="34">
        <v>601703.62</v>
      </c>
      <c r="W326" s="34">
        <v>0</v>
      </c>
      <c r="X326" s="34">
        <v>601703.62000000011</v>
      </c>
      <c r="Y326" s="12">
        <f t="shared" si="17"/>
        <v>0.7344644218887908</v>
      </c>
      <c r="Z326" s="12">
        <f t="shared" si="18"/>
        <v>0.7344644218887908</v>
      </c>
      <c r="AA326" s="12">
        <f t="shared" si="19"/>
        <v>0</v>
      </c>
      <c r="AB326" s="12">
        <f t="shared" si="20"/>
        <v>0.7344644218887908</v>
      </c>
    </row>
    <row r="327" spans="1:28" s="17" customFormat="1" outlineLevel="2" x14ac:dyDescent="0.35">
      <c r="A327" s="11" t="s">
        <v>231</v>
      </c>
      <c r="B327" s="11" t="s">
        <v>253</v>
      </c>
      <c r="C327" s="11" t="s">
        <v>29</v>
      </c>
      <c r="D327" s="11" t="s">
        <v>88</v>
      </c>
      <c r="E327" s="11" t="s">
        <v>31</v>
      </c>
      <c r="F327" s="11" t="s">
        <v>32</v>
      </c>
      <c r="G327" s="11" t="s">
        <v>33</v>
      </c>
      <c r="H327" s="11" t="s">
        <v>34</v>
      </c>
      <c r="I327" s="11" t="s">
        <v>28</v>
      </c>
      <c r="J327" s="19" t="s">
        <v>89</v>
      </c>
      <c r="K327" s="34">
        <v>800000</v>
      </c>
      <c r="L327" s="34">
        <v>800000</v>
      </c>
      <c r="M327" s="34">
        <v>0</v>
      </c>
      <c r="N327" s="34">
        <v>0</v>
      </c>
      <c r="O327" s="34">
        <v>800000</v>
      </c>
      <c r="P327" s="34">
        <v>0</v>
      </c>
      <c r="Q327" s="34">
        <v>0</v>
      </c>
      <c r="R327" s="34">
        <v>0</v>
      </c>
      <c r="S327" s="34">
        <v>497496</v>
      </c>
      <c r="T327" s="34">
        <v>497495.76</v>
      </c>
      <c r="U327" s="34">
        <v>302504</v>
      </c>
      <c r="V327" s="34">
        <v>302504</v>
      </c>
      <c r="W327" s="34">
        <v>0</v>
      </c>
      <c r="X327" s="34">
        <v>302504</v>
      </c>
      <c r="Y327" s="12">
        <f t="shared" si="17"/>
        <v>0.62187000000000003</v>
      </c>
      <c r="Z327" s="12">
        <f t="shared" si="18"/>
        <v>0.62187000000000003</v>
      </c>
      <c r="AA327" s="12">
        <f t="shared" si="19"/>
        <v>0</v>
      </c>
      <c r="AB327" s="12">
        <f t="shared" si="20"/>
        <v>0.62187000000000003</v>
      </c>
    </row>
    <row r="328" spans="1:28" s="17" customFormat="1" ht="87" outlineLevel="2" x14ac:dyDescent="0.35">
      <c r="A328" s="11" t="s">
        <v>231</v>
      </c>
      <c r="B328" s="11" t="s">
        <v>253</v>
      </c>
      <c r="C328" s="11" t="s">
        <v>29</v>
      </c>
      <c r="D328" s="11" t="s">
        <v>90</v>
      </c>
      <c r="E328" s="11" t="s">
        <v>31</v>
      </c>
      <c r="F328" s="11" t="s">
        <v>32</v>
      </c>
      <c r="G328" s="11" t="s">
        <v>33</v>
      </c>
      <c r="H328" s="11" t="s">
        <v>34</v>
      </c>
      <c r="I328" s="11" t="s">
        <v>28</v>
      </c>
      <c r="J328" s="19" t="s">
        <v>255</v>
      </c>
      <c r="K328" s="34">
        <v>60000000</v>
      </c>
      <c r="L328" s="34">
        <v>65000000</v>
      </c>
      <c r="M328" s="34">
        <v>0</v>
      </c>
      <c r="N328" s="34">
        <v>0</v>
      </c>
      <c r="O328" s="34">
        <v>65000000</v>
      </c>
      <c r="P328" s="34">
        <v>0</v>
      </c>
      <c r="Q328" s="34">
        <v>0</v>
      </c>
      <c r="R328" s="34">
        <v>0</v>
      </c>
      <c r="S328" s="34">
        <v>18988664.960000001</v>
      </c>
      <c r="T328" s="34">
        <v>18771701.960000001</v>
      </c>
      <c r="U328" s="34">
        <v>46011335.039999999</v>
      </c>
      <c r="V328" s="34">
        <v>46011335.039999999</v>
      </c>
      <c r="W328" s="34">
        <v>0</v>
      </c>
      <c r="X328" s="34">
        <v>46011335.039999999</v>
      </c>
      <c r="Y328" s="12">
        <f t="shared" si="17"/>
        <v>0.29213330707692309</v>
      </c>
      <c r="Z328" s="12">
        <f t="shared" si="18"/>
        <v>0.29213330707692309</v>
      </c>
      <c r="AA328" s="12">
        <f t="shared" si="19"/>
        <v>0</v>
      </c>
      <c r="AB328" s="12">
        <f t="shared" si="20"/>
        <v>0.29213330707692309</v>
      </c>
    </row>
    <row r="329" spans="1:28" s="17" customFormat="1" ht="29" outlineLevel="2" x14ac:dyDescent="0.35">
      <c r="A329" s="11" t="s">
        <v>231</v>
      </c>
      <c r="B329" s="11" t="s">
        <v>253</v>
      </c>
      <c r="C329" s="11" t="s">
        <v>29</v>
      </c>
      <c r="D329" s="11" t="s">
        <v>180</v>
      </c>
      <c r="E329" s="11" t="s">
        <v>31</v>
      </c>
      <c r="F329" s="11" t="s">
        <v>32</v>
      </c>
      <c r="G329" s="11" t="s">
        <v>33</v>
      </c>
      <c r="H329" s="11" t="s">
        <v>34</v>
      </c>
      <c r="I329" s="11" t="s">
        <v>28</v>
      </c>
      <c r="J329" s="19" t="s">
        <v>359</v>
      </c>
      <c r="K329" s="34">
        <v>2400000</v>
      </c>
      <c r="L329" s="34">
        <v>2400000</v>
      </c>
      <c r="M329" s="34">
        <v>0</v>
      </c>
      <c r="N329" s="34">
        <v>0</v>
      </c>
      <c r="O329" s="34">
        <v>2400000</v>
      </c>
      <c r="P329" s="34">
        <v>0</v>
      </c>
      <c r="Q329" s="34">
        <v>0</v>
      </c>
      <c r="R329" s="34">
        <v>0</v>
      </c>
      <c r="S329" s="34">
        <v>0</v>
      </c>
      <c r="T329" s="34">
        <v>0</v>
      </c>
      <c r="U329" s="34">
        <v>2400000</v>
      </c>
      <c r="V329" s="34">
        <v>2400000</v>
      </c>
      <c r="W329" s="34">
        <v>0</v>
      </c>
      <c r="X329" s="34">
        <v>2400000</v>
      </c>
      <c r="Y329" s="12">
        <f t="shared" si="17"/>
        <v>0</v>
      </c>
      <c r="Z329" s="12">
        <f t="shared" si="18"/>
        <v>0</v>
      </c>
      <c r="AA329" s="12">
        <f t="shared" si="19"/>
        <v>0</v>
      </c>
      <c r="AB329" s="12">
        <f t="shared" si="20"/>
        <v>0</v>
      </c>
    </row>
    <row r="330" spans="1:28" s="17" customFormat="1" ht="29" outlineLevel="2" x14ac:dyDescent="0.35">
      <c r="A330" s="11" t="s">
        <v>231</v>
      </c>
      <c r="B330" s="11" t="s">
        <v>253</v>
      </c>
      <c r="C330" s="11" t="s">
        <v>29</v>
      </c>
      <c r="D330" s="11" t="s">
        <v>92</v>
      </c>
      <c r="E330" s="11" t="s">
        <v>31</v>
      </c>
      <c r="F330" s="11" t="s">
        <v>32</v>
      </c>
      <c r="G330" s="11" t="s">
        <v>33</v>
      </c>
      <c r="H330" s="11" t="s">
        <v>34</v>
      </c>
      <c r="I330" s="11" t="s">
        <v>28</v>
      </c>
      <c r="J330" s="19" t="s">
        <v>93</v>
      </c>
      <c r="K330" s="34">
        <v>0</v>
      </c>
      <c r="L330" s="34">
        <v>1582000</v>
      </c>
      <c r="M330" s="34">
        <v>0</v>
      </c>
      <c r="N330" s="34">
        <v>0</v>
      </c>
      <c r="O330" s="34">
        <v>1582000</v>
      </c>
      <c r="P330" s="34">
        <v>0</v>
      </c>
      <c r="Q330" s="34">
        <v>0</v>
      </c>
      <c r="R330" s="34">
        <v>0</v>
      </c>
      <c r="S330" s="34">
        <v>0</v>
      </c>
      <c r="T330" s="34">
        <v>0</v>
      </c>
      <c r="U330" s="34">
        <v>1582000</v>
      </c>
      <c r="V330" s="34">
        <v>1582000</v>
      </c>
      <c r="W330" s="34">
        <v>0</v>
      </c>
      <c r="X330" s="34">
        <v>1582000</v>
      </c>
      <c r="Y330" s="12">
        <f t="shared" si="17"/>
        <v>0</v>
      </c>
      <c r="Z330" s="12">
        <f t="shared" si="18"/>
        <v>0</v>
      </c>
      <c r="AA330" s="12">
        <f t="shared" si="19"/>
        <v>0</v>
      </c>
      <c r="AB330" s="12">
        <f t="shared" si="20"/>
        <v>0</v>
      </c>
    </row>
    <row r="331" spans="1:28" s="17" customFormat="1" outlineLevel="2" x14ac:dyDescent="0.35">
      <c r="A331" s="11" t="s">
        <v>231</v>
      </c>
      <c r="B331" s="11" t="s">
        <v>253</v>
      </c>
      <c r="C331" s="11" t="s">
        <v>29</v>
      </c>
      <c r="D331" s="11" t="s">
        <v>183</v>
      </c>
      <c r="E331" s="11" t="s">
        <v>31</v>
      </c>
      <c r="F331" s="11" t="s">
        <v>32</v>
      </c>
      <c r="G331" s="11" t="s">
        <v>39</v>
      </c>
      <c r="H331" s="11" t="s">
        <v>34</v>
      </c>
      <c r="I331" s="11" t="s">
        <v>28</v>
      </c>
      <c r="J331" s="19" t="s">
        <v>184</v>
      </c>
      <c r="K331" s="34">
        <v>200000</v>
      </c>
      <c r="L331" s="34">
        <v>200000</v>
      </c>
      <c r="M331" s="34">
        <v>0</v>
      </c>
      <c r="N331" s="34">
        <v>0</v>
      </c>
      <c r="O331" s="34">
        <v>200000</v>
      </c>
      <c r="P331" s="34">
        <v>0</v>
      </c>
      <c r="Q331" s="34">
        <v>0</v>
      </c>
      <c r="R331" s="34">
        <v>0</v>
      </c>
      <c r="S331" s="34">
        <v>0</v>
      </c>
      <c r="T331" s="34">
        <v>0</v>
      </c>
      <c r="U331" s="34">
        <v>200000</v>
      </c>
      <c r="V331" s="34">
        <v>200000</v>
      </c>
      <c r="W331" s="34">
        <v>0</v>
      </c>
      <c r="X331" s="34">
        <v>200000</v>
      </c>
      <c r="Y331" s="12">
        <f t="shared" ref="Y331:Y394" si="21">+IF(L331=0,0,S331/L331)</f>
        <v>0</v>
      </c>
      <c r="Z331" s="12">
        <f t="shared" ref="Z331:Z394" si="22">+IF(O331=0,0,S331/O331)</f>
        <v>0</v>
      </c>
      <c r="AA331" s="12">
        <f t="shared" ref="AA331:AA394" si="23">(IF(O331=0,0,(P331+Q331+R331)/O331))</f>
        <v>0</v>
      </c>
      <c r="AB331" s="12">
        <f t="shared" ref="AB331:AB394" si="24">+Z331+AA331</f>
        <v>0</v>
      </c>
    </row>
    <row r="332" spans="1:28" s="17" customFormat="1" outlineLevel="2" x14ac:dyDescent="0.35">
      <c r="A332" s="11" t="s">
        <v>231</v>
      </c>
      <c r="B332" s="11" t="s">
        <v>253</v>
      </c>
      <c r="C332" s="11" t="s">
        <v>29</v>
      </c>
      <c r="D332" s="11" t="s">
        <v>30</v>
      </c>
      <c r="E332" s="11" t="s">
        <v>31</v>
      </c>
      <c r="F332" s="11" t="s">
        <v>32</v>
      </c>
      <c r="G332" s="11" t="s">
        <v>33</v>
      </c>
      <c r="H332" s="11" t="s">
        <v>34</v>
      </c>
      <c r="I332" s="11" t="s">
        <v>28</v>
      </c>
      <c r="J332" s="19" t="s">
        <v>35</v>
      </c>
      <c r="K332" s="34">
        <v>0</v>
      </c>
      <c r="L332" s="34">
        <v>590000</v>
      </c>
      <c r="M332" s="34">
        <v>0</v>
      </c>
      <c r="N332" s="34">
        <v>0</v>
      </c>
      <c r="O332" s="34">
        <v>590000</v>
      </c>
      <c r="P332" s="34">
        <v>0</v>
      </c>
      <c r="Q332" s="34">
        <v>0</v>
      </c>
      <c r="R332" s="34">
        <v>0</v>
      </c>
      <c r="S332" s="34">
        <v>477556.68</v>
      </c>
      <c r="T332" s="34">
        <v>477556.68</v>
      </c>
      <c r="U332" s="34">
        <v>112443.32</v>
      </c>
      <c r="V332" s="34">
        <v>112443.32</v>
      </c>
      <c r="W332" s="34">
        <v>0</v>
      </c>
      <c r="X332" s="34">
        <v>112443.32</v>
      </c>
      <c r="Y332" s="12">
        <f t="shared" si="21"/>
        <v>0.80941810169491524</v>
      </c>
      <c r="Z332" s="12">
        <f t="shared" si="22"/>
        <v>0.80941810169491524</v>
      </c>
      <c r="AA332" s="12">
        <f t="shared" si="23"/>
        <v>0</v>
      </c>
      <c r="AB332" s="12">
        <f t="shared" si="24"/>
        <v>0.80941810169491524</v>
      </c>
    </row>
    <row r="333" spans="1:28" s="17" customFormat="1" outlineLevel="2" x14ac:dyDescent="0.35">
      <c r="A333" s="11" t="s">
        <v>231</v>
      </c>
      <c r="B333" s="11" t="s">
        <v>253</v>
      </c>
      <c r="C333" s="11" t="s">
        <v>29</v>
      </c>
      <c r="D333" s="11" t="s">
        <v>187</v>
      </c>
      <c r="E333" s="11" t="s">
        <v>31</v>
      </c>
      <c r="F333" s="11" t="s">
        <v>32</v>
      </c>
      <c r="G333" s="11" t="s">
        <v>33</v>
      </c>
      <c r="H333" s="11" t="s">
        <v>34</v>
      </c>
      <c r="I333" s="11" t="s">
        <v>28</v>
      </c>
      <c r="J333" s="19" t="s">
        <v>188</v>
      </c>
      <c r="K333" s="34">
        <v>0</v>
      </c>
      <c r="L333" s="34">
        <v>10000</v>
      </c>
      <c r="M333" s="34">
        <v>0</v>
      </c>
      <c r="N333" s="34">
        <v>0</v>
      </c>
      <c r="O333" s="34">
        <v>10000</v>
      </c>
      <c r="P333" s="34">
        <v>0</v>
      </c>
      <c r="Q333" s="34">
        <v>0</v>
      </c>
      <c r="R333" s="34">
        <v>0</v>
      </c>
      <c r="S333" s="34">
        <v>0</v>
      </c>
      <c r="T333" s="34">
        <v>0</v>
      </c>
      <c r="U333" s="34">
        <v>10000</v>
      </c>
      <c r="V333" s="34">
        <v>10000</v>
      </c>
      <c r="W333" s="34">
        <v>0</v>
      </c>
      <c r="X333" s="34">
        <v>10000</v>
      </c>
      <c r="Y333" s="12">
        <f t="shared" si="21"/>
        <v>0</v>
      </c>
      <c r="Z333" s="12">
        <f t="shared" si="22"/>
        <v>0</v>
      </c>
      <c r="AA333" s="12">
        <f t="shared" si="23"/>
        <v>0</v>
      </c>
      <c r="AB333" s="12">
        <f t="shared" si="24"/>
        <v>0</v>
      </c>
    </row>
    <row r="334" spans="1:28" s="17" customFormat="1" ht="174" outlineLevel="2" x14ac:dyDescent="0.35">
      <c r="A334" s="11" t="s">
        <v>259</v>
      </c>
      <c r="B334" s="11" t="s">
        <v>42</v>
      </c>
      <c r="C334" s="11" t="s">
        <v>29</v>
      </c>
      <c r="D334" s="11" t="s">
        <v>168</v>
      </c>
      <c r="E334" s="11" t="s">
        <v>31</v>
      </c>
      <c r="F334" s="11" t="s">
        <v>32</v>
      </c>
      <c r="G334" s="11" t="s">
        <v>33</v>
      </c>
      <c r="H334" s="11" t="s">
        <v>34</v>
      </c>
      <c r="I334" s="11" t="s">
        <v>28</v>
      </c>
      <c r="J334" s="19" t="s">
        <v>260</v>
      </c>
      <c r="K334" s="34">
        <v>140088093</v>
      </c>
      <c r="L334" s="34">
        <v>170154073</v>
      </c>
      <c r="M334" s="34">
        <v>0</v>
      </c>
      <c r="N334" s="34">
        <v>0</v>
      </c>
      <c r="O334" s="34">
        <v>170154073</v>
      </c>
      <c r="P334" s="34">
        <v>0</v>
      </c>
      <c r="Q334" s="34">
        <v>59126966.600000001</v>
      </c>
      <c r="R334" s="34">
        <v>0</v>
      </c>
      <c r="S334" s="34">
        <v>32744962.41</v>
      </c>
      <c r="T334" s="34">
        <v>32744962.41</v>
      </c>
      <c r="U334" s="34">
        <v>78282143.989999995</v>
      </c>
      <c r="V334" s="34">
        <v>78282143.989999995</v>
      </c>
      <c r="W334" s="34">
        <v>0</v>
      </c>
      <c r="X334" s="34">
        <v>78282143.989999995</v>
      </c>
      <c r="Y334" s="12">
        <f t="shared" si="21"/>
        <v>0.19244301257484445</v>
      </c>
      <c r="Z334" s="12">
        <f t="shared" si="22"/>
        <v>0.19244301257484445</v>
      </c>
      <c r="AA334" s="12">
        <f t="shared" si="23"/>
        <v>0.34749075092666165</v>
      </c>
      <c r="AB334" s="12">
        <f t="shared" si="24"/>
        <v>0.53993376350150613</v>
      </c>
    </row>
    <row r="335" spans="1:28" s="17" customFormat="1" outlineLevel="2" x14ac:dyDescent="0.35">
      <c r="A335" s="11" t="s">
        <v>259</v>
      </c>
      <c r="B335" s="11" t="s">
        <v>42</v>
      </c>
      <c r="C335" s="11" t="s">
        <v>29</v>
      </c>
      <c r="D335" s="11" t="s">
        <v>80</v>
      </c>
      <c r="E335" s="11" t="s">
        <v>31</v>
      </c>
      <c r="F335" s="11" t="s">
        <v>32</v>
      </c>
      <c r="G335" s="11" t="s">
        <v>33</v>
      </c>
      <c r="H335" s="11" t="s">
        <v>34</v>
      </c>
      <c r="I335" s="11" t="s">
        <v>28</v>
      </c>
      <c r="J335" s="19" t="s">
        <v>81</v>
      </c>
      <c r="K335" s="34">
        <v>1056484</v>
      </c>
      <c r="L335" s="34">
        <v>792363</v>
      </c>
      <c r="M335" s="34">
        <v>0</v>
      </c>
      <c r="N335" s="34">
        <v>0</v>
      </c>
      <c r="O335" s="34">
        <v>792363</v>
      </c>
      <c r="P335" s="34">
        <v>0</v>
      </c>
      <c r="Q335" s="34">
        <v>676745.68</v>
      </c>
      <c r="R335" s="34">
        <v>0</v>
      </c>
      <c r="S335" s="34">
        <v>73505.320000000007</v>
      </c>
      <c r="T335" s="34">
        <v>73505.320000000007</v>
      </c>
      <c r="U335" s="34">
        <v>42112</v>
      </c>
      <c r="V335" s="34">
        <v>42112</v>
      </c>
      <c r="W335" s="34">
        <v>0</v>
      </c>
      <c r="X335" s="34">
        <v>42111.999999999942</v>
      </c>
      <c r="Y335" s="12">
        <f t="shared" si="21"/>
        <v>9.2767229161381845E-2</v>
      </c>
      <c r="Z335" s="12">
        <f t="shared" si="22"/>
        <v>9.2767229161381845E-2</v>
      </c>
      <c r="AA335" s="12">
        <f t="shared" si="23"/>
        <v>0.85408541287263551</v>
      </c>
      <c r="AB335" s="12">
        <f t="shared" si="24"/>
        <v>0.94685264203401731</v>
      </c>
    </row>
    <row r="336" spans="1:28" s="17" customFormat="1" outlineLevel="2" x14ac:dyDescent="0.35">
      <c r="A336" s="11" t="s">
        <v>259</v>
      </c>
      <c r="B336" s="11" t="s">
        <v>42</v>
      </c>
      <c r="C336" s="11" t="s">
        <v>29</v>
      </c>
      <c r="D336" s="11" t="s">
        <v>82</v>
      </c>
      <c r="E336" s="11" t="s">
        <v>31</v>
      </c>
      <c r="F336" s="11" t="s">
        <v>32</v>
      </c>
      <c r="G336" s="11" t="s">
        <v>33</v>
      </c>
      <c r="H336" s="11" t="s">
        <v>34</v>
      </c>
      <c r="I336" s="11" t="s">
        <v>28</v>
      </c>
      <c r="J336" s="19" t="s">
        <v>83</v>
      </c>
      <c r="K336" s="34">
        <v>26150808</v>
      </c>
      <c r="L336" s="34">
        <v>32631093</v>
      </c>
      <c r="M336" s="34">
        <v>0</v>
      </c>
      <c r="N336" s="34">
        <v>0</v>
      </c>
      <c r="O336" s="34">
        <v>32631093</v>
      </c>
      <c r="P336" s="34">
        <v>0</v>
      </c>
      <c r="Q336" s="34">
        <v>10110093</v>
      </c>
      <c r="R336" s="34">
        <v>0</v>
      </c>
      <c r="S336" s="34">
        <v>21363600</v>
      </c>
      <c r="T336" s="34">
        <v>21363600</v>
      </c>
      <c r="U336" s="34">
        <v>1157400</v>
      </c>
      <c r="V336" s="34">
        <v>1157400</v>
      </c>
      <c r="W336" s="34">
        <v>0</v>
      </c>
      <c r="X336" s="34">
        <v>1157400</v>
      </c>
      <c r="Y336" s="12">
        <f t="shared" si="21"/>
        <v>0.6547007175027818</v>
      </c>
      <c r="Z336" s="12">
        <f t="shared" si="22"/>
        <v>0.6547007175027818</v>
      </c>
      <c r="AA336" s="12">
        <f t="shared" si="23"/>
        <v>0.30983004461419666</v>
      </c>
      <c r="AB336" s="12">
        <f t="shared" si="24"/>
        <v>0.96453076211697852</v>
      </c>
    </row>
    <row r="337" spans="1:28" s="17" customFormat="1" ht="101.5" outlineLevel="2" x14ac:dyDescent="0.35">
      <c r="A337" s="11" t="s">
        <v>259</v>
      </c>
      <c r="B337" s="11" t="s">
        <v>42</v>
      </c>
      <c r="C337" s="11" t="s">
        <v>29</v>
      </c>
      <c r="D337" s="11" t="s">
        <v>30</v>
      </c>
      <c r="E337" s="11" t="s">
        <v>31</v>
      </c>
      <c r="F337" s="11" t="s">
        <v>32</v>
      </c>
      <c r="G337" s="11" t="s">
        <v>33</v>
      </c>
      <c r="H337" s="11" t="s">
        <v>34</v>
      </c>
      <c r="I337" s="11" t="s">
        <v>28</v>
      </c>
      <c r="J337" s="19" t="s">
        <v>94</v>
      </c>
      <c r="K337" s="34">
        <v>0</v>
      </c>
      <c r="L337" s="34">
        <v>2768339.25</v>
      </c>
      <c r="M337" s="34">
        <v>0</v>
      </c>
      <c r="N337" s="34">
        <v>0</v>
      </c>
      <c r="O337" s="34">
        <v>2768339.25</v>
      </c>
      <c r="P337" s="34">
        <v>0</v>
      </c>
      <c r="Q337" s="34">
        <v>0</v>
      </c>
      <c r="R337" s="34">
        <v>0</v>
      </c>
      <c r="S337" s="34">
        <v>0</v>
      </c>
      <c r="T337" s="34">
        <v>0</v>
      </c>
      <c r="U337" s="34">
        <v>2768339.25</v>
      </c>
      <c r="V337" s="34">
        <v>2768339.25</v>
      </c>
      <c r="W337" s="34">
        <v>0</v>
      </c>
      <c r="X337" s="34">
        <v>2768339.25</v>
      </c>
      <c r="Y337" s="12">
        <f t="shared" si="21"/>
        <v>0</v>
      </c>
      <c r="Z337" s="12">
        <f t="shared" si="22"/>
        <v>0</v>
      </c>
      <c r="AA337" s="12">
        <f t="shared" si="23"/>
        <v>0</v>
      </c>
      <c r="AB337" s="12">
        <f t="shared" si="24"/>
        <v>0</v>
      </c>
    </row>
    <row r="338" spans="1:28" s="17" customFormat="1" outlineLevel="2" x14ac:dyDescent="0.35">
      <c r="A338" s="11" t="s">
        <v>262</v>
      </c>
      <c r="B338" s="11" t="s">
        <v>42</v>
      </c>
      <c r="C338" s="11" t="s">
        <v>29</v>
      </c>
      <c r="D338" s="11" t="s">
        <v>263</v>
      </c>
      <c r="E338" s="11" t="s">
        <v>31</v>
      </c>
      <c r="F338" s="11" t="s">
        <v>32</v>
      </c>
      <c r="G338" s="11" t="s">
        <v>33</v>
      </c>
      <c r="H338" s="11" t="s">
        <v>34</v>
      </c>
      <c r="I338" s="11" t="s">
        <v>28</v>
      </c>
      <c r="J338" s="19" t="s">
        <v>264</v>
      </c>
      <c r="K338" s="34">
        <v>4982606496</v>
      </c>
      <c r="L338" s="34">
        <v>1514731252</v>
      </c>
      <c r="M338" s="34">
        <v>0</v>
      </c>
      <c r="N338" s="34">
        <v>0</v>
      </c>
      <c r="O338" s="34">
        <v>1514731252</v>
      </c>
      <c r="P338" s="34">
        <v>315524241.89999998</v>
      </c>
      <c r="Q338" s="34">
        <v>37901192.07</v>
      </c>
      <c r="R338" s="34">
        <v>14366578.359999999</v>
      </c>
      <c r="S338" s="34">
        <v>1032612947.99</v>
      </c>
      <c r="T338" s="34">
        <v>938790596.00999999</v>
      </c>
      <c r="U338" s="34">
        <v>114326291.68000001</v>
      </c>
      <c r="V338" s="34">
        <v>114326291.68000001</v>
      </c>
      <c r="W338" s="34">
        <v>0</v>
      </c>
      <c r="X338" s="34">
        <v>114326291.68000001</v>
      </c>
      <c r="Y338" s="12">
        <f t="shared" si="21"/>
        <v>0.68171363509307192</v>
      </c>
      <c r="Z338" s="12">
        <f t="shared" si="22"/>
        <v>0.68171363509307192</v>
      </c>
      <c r="AA338" s="12">
        <f t="shared" si="23"/>
        <v>0.24281007726247136</v>
      </c>
      <c r="AB338" s="12">
        <f t="shared" si="24"/>
        <v>0.92452371235554331</v>
      </c>
    </row>
    <row r="339" spans="1:28" s="17" customFormat="1" outlineLevel="2" x14ac:dyDescent="0.35">
      <c r="A339" s="11" t="s">
        <v>262</v>
      </c>
      <c r="B339" s="11" t="s">
        <v>42</v>
      </c>
      <c r="C339" s="11" t="s">
        <v>29</v>
      </c>
      <c r="D339" s="11" t="s">
        <v>160</v>
      </c>
      <c r="E339" s="11" t="s">
        <v>31</v>
      </c>
      <c r="F339" s="11" t="s">
        <v>32</v>
      </c>
      <c r="G339" s="11" t="s">
        <v>33</v>
      </c>
      <c r="H339" s="11" t="s">
        <v>34</v>
      </c>
      <c r="I339" s="11" t="s">
        <v>28</v>
      </c>
      <c r="J339" s="19" t="s">
        <v>161</v>
      </c>
      <c r="K339" s="34">
        <v>15314982035</v>
      </c>
      <c r="L339" s="34">
        <v>17617402432</v>
      </c>
      <c r="M339" s="34">
        <v>0</v>
      </c>
      <c r="N339" s="34">
        <v>0</v>
      </c>
      <c r="O339" s="34">
        <v>17617402432</v>
      </c>
      <c r="P339" s="34">
        <v>979766515.52999997</v>
      </c>
      <c r="Q339" s="34">
        <v>2061289748.1700001</v>
      </c>
      <c r="R339" s="34">
        <v>515321988.49000001</v>
      </c>
      <c r="S339" s="34">
        <v>9209729819.0300007</v>
      </c>
      <c r="T339" s="34">
        <v>9209729819.0300007</v>
      </c>
      <c r="U339" s="34">
        <v>4851294360.7799997</v>
      </c>
      <c r="V339" s="34">
        <v>4851294360.7799997</v>
      </c>
      <c r="W339" s="34">
        <v>0</v>
      </c>
      <c r="X339" s="34">
        <v>4851294360.7799988</v>
      </c>
      <c r="Y339" s="12">
        <f t="shared" si="21"/>
        <v>0.52276320840021107</v>
      </c>
      <c r="Z339" s="12">
        <f t="shared" si="22"/>
        <v>0.52276320840021107</v>
      </c>
      <c r="AA339" s="12">
        <f t="shared" si="23"/>
        <v>0.20186734485500793</v>
      </c>
      <c r="AB339" s="12">
        <f t="shared" si="24"/>
        <v>0.72463055325521897</v>
      </c>
    </row>
    <row r="340" spans="1:28" s="17" customFormat="1" outlineLevel="2" x14ac:dyDescent="0.35">
      <c r="A340" s="11" t="s">
        <v>262</v>
      </c>
      <c r="B340" s="11" t="s">
        <v>42</v>
      </c>
      <c r="C340" s="11" t="s">
        <v>29</v>
      </c>
      <c r="D340" s="11" t="s">
        <v>162</v>
      </c>
      <c r="E340" s="11" t="s">
        <v>31</v>
      </c>
      <c r="F340" s="11" t="s">
        <v>32</v>
      </c>
      <c r="G340" s="11" t="s">
        <v>33</v>
      </c>
      <c r="H340" s="11" t="s">
        <v>34</v>
      </c>
      <c r="I340" s="11" t="s">
        <v>28</v>
      </c>
      <c r="J340" s="19" t="s">
        <v>163</v>
      </c>
      <c r="K340" s="34">
        <v>0</v>
      </c>
      <c r="L340" s="34">
        <v>0</v>
      </c>
      <c r="M340" s="34">
        <v>0</v>
      </c>
      <c r="N340" s="34">
        <v>0</v>
      </c>
      <c r="O340" s="34">
        <v>0</v>
      </c>
      <c r="P340" s="34">
        <v>0</v>
      </c>
      <c r="Q340" s="34">
        <v>0</v>
      </c>
      <c r="R340" s="34">
        <v>0</v>
      </c>
      <c r="S340" s="34">
        <v>0</v>
      </c>
      <c r="T340" s="34">
        <v>0</v>
      </c>
      <c r="U340" s="34">
        <v>0</v>
      </c>
      <c r="V340" s="34">
        <v>0</v>
      </c>
      <c r="W340" s="34">
        <v>0</v>
      </c>
      <c r="X340" s="34">
        <v>0</v>
      </c>
      <c r="Y340" s="12">
        <f t="shared" si="21"/>
        <v>0</v>
      </c>
      <c r="Z340" s="12">
        <f t="shared" si="22"/>
        <v>0</v>
      </c>
      <c r="AA340" s="12">
        <f t="shared" si="23"/>
        <v>0</v>
      </c>
      <c r="AB340" s="12">
        <f t="shared" si="24"/>
        <v>0</v>
      </c>
    </row>
    <row r="341" spans="1:28" s="17" customFormat="1" outlineLevel="2" x14ac:dyDescent="0.35">
      <c r="A341" s="11" t="s">
        <v>262</v>
      </c>
      <c r="B341" s="11" t="s">
        <v>42</v>
      </c>
      <c r="C341" s="11" t="s">
        <v>29</v>
      </c>
      <c r="D341" s="11" t="s">
        <v>76</v>
      </c>
      <c r="E341" s="11" t="s">
        <v>31</v>
      </c>
      <c r="F341" s="11" t="s">
        <v>32</v>
      </c>
      <c r="G341" s="11" t="s">
        <v>33</v>
      </c>
      <c r="H341" s="11" t="s">
        <v>34</v>
      </c>
      <c r="I341" s="11" t="s">
        <v>28</v>
      </c>
      <c r="J341" s="19" t="s">
        <v>77</v>
      </c>
      <c r="K341" s="34">
        <v>0</v>
      </c>
      <c r="L341" s="34">
        <v>60000000</v>
      </c>
      <c r="M341" s="34">
        <v>0</v>
      </c>
      <c r="N341" s="34">
        <v>0</v>
      </c>
      <c r="O341" s="34">
        <v>60000000</v>
      </c>
      <c r="P341" s="34">
        <v>0</v>
      </c>
      <c r="Q341" s="34">
        <v>0</v>
      </c>
      <c r="R341" s="34">
        <v>0</v>
      </c>
      <c r="S341" s="34">
        <v>0</v>
      </c>
      <c r="T341" s="34">
        <v>0</v>
      </c>
      <c r="U341" s="34">
        <v>60000000</v>
      </c>
      <c r="V341" s="34">
        <v>60000000</v>
      </c>
      <c r="W341" s="34">
        <v>0</v>
      </c>
      <c r="X341" s="34">
        <v>60000000</v>
      </c>
      <c r="Y341" s="12">
        <f t="shared" si="21"/>
        <v>0</v>
      </c>
      <c r="Z341" s="12">
        <f t="shared" si="22"/>
        <v>0</v>
      </c>
      <c r="AA341" s="12">
        <f t="shared" si="23"/>
        <v>0</v>
      </c>
      <c r="AB341" s="12">
        <f t="shared" si="24"/>
        <v>0</v>
      </c>
    </row>
    <row r="342" spans="1:28" s="17" customFormat="1" ht="174" outlineLevel="2" x14ac:dyDescent="0.35">
      <c r="A342" s="11" t="s">
        <v>262</v>
      </c>
      <c r="B342" s="11" t="s">
        <v>42</v>
      </c>
      <c r="C342" s="11" t="s">
        <v>29</v>
      </c>
      <c r="D342" s="11" t="s">
        <v>265</v>
      </c>
      <c r="E342" s="11" t="s">
        <v>31</v>
      </c>
      <c r="F342" s="11" t="s">
        <v>32</v>
      </c>
      <c r="G342" s="11" t="s">
        <v>33</v>
      </c>
      <c r="H342" s="11" t="s">
        <v>34</v>
      </c>
      <c r="I342" s="11" t="s">
        <v>28</v>
      </c>
      <c r="J342" s="19" t="s">
        <v>375</v>
      </c>
      <c r="K342" s="34">
        <v>200000000</v>
      </c>
      <c r="L342" s="34">
        <v>91894</v>
      </c>
      <c r="M342" s="34">
        <v>0</v>
      </c>
      <c r="N342" s="34">
        <v>0</v>
      </c>
      <c r="O342" s="34">
        <v>91894</v>
      </c>
      <c r="P342" s="34">
        <v>0</v>
      </c>
      <c r="Q342" s="34">
        <v>0</v>
      </c>
      <c r="R342" s="34">
        <v>0</v>
      </c>
      <c r="S342" s="34">
        <v>0</v>
      </c>
      <c r="T342" s="34">
        <v>0</v>
      </c>
      <c r="U342" s="34">
        <v>91894</v>
      </c>
      <c r="V342" s="34">
        <v>91894</v>
      </c>
      <c r="W342" s="34">
        <v>0</v>
      </c>
      <c r="X342" s="34">
        <v>91894</v>
      </c>
      <c r="Y342" s="12">
        <f t="shared" si="21"/>
        <v>0</v>
      </c>
      <c r="Z342" s="12">
        <f t="shared" si="22"/>
        <v>0</v>
      </c>
      <c r="AA342" s="12">
        <f t="shared" si="23"/>
        <v>0</v>
      </c>
      <c r="AB342" s="12">
        <f t="shared" si="24"/>
        <v>0</v>
      </c>
    </row>
    <row r="343" spans="1:28" s="17" customFormat="1" outlineLevel="2" x14ac:dyDescent="0.35">
      <c r="A343" s="11" t="s">
        <v>262</v>
      </c>
      <c r="B343" s="11" t="s">
        <v>42</v>
      </c>
      <c r="C343" s="11" t="s">
        <v>29</v>
      </c>
      <c r="D343" s="11" t="s">
        <v>80</v>
      </c>
      <c r="E343" s="11" t="s">
        <v>31</v>
      </c>
      <c r="F343" s="11" t="s">
        <v>32</v>
      </c>
      <c r="G343" s="11" t="s">
        <v>33</v>
      </c>
      <c r="H343" s="11" t="s">
        <v>34</v>
      </c>
      <c r="I343" s="11" t="s">
        <v>28</v>
      </c>
      <c r="J343" s="19" t="s">
        <v>81</v>
      </c>
      <c r="K343" s="34">
        <v>2500000</v>
      </c>
      <c r="L343" s="34">
        <v>5187958</v>
      </c>
      <c r="M343" s="34">
        <v>0</v>
      </c>
      <c r="N343" s="34">
        <v>0</v>
      </c>
      <c r="O343" s="34">
        <v>5187958</v>
      </c>
      <c r="P343" s="34">
        <v>0</v>
      </c>
      <c r="Q343" s="34">
        <v>4591616.34</v>
      </c>
      <c r="R343" s="34">
        <v>0</v>
      </c>
      <c r="S343" s="34">
        <v>579632.66</v>
      </c>
      <c r="T343" s="34">
        <v>579632.66</v>
      </c>
      <c r="U343" s="34">
        <v>16709</v>
      </c>
      <c r="V343" s="34">
        <v>16709</v>
      </c>
      <c r="W343" s="34">
        <v>0</v>
      </c>
      <c r="X343" s="34">
        <v>16709.000000000116</v>
      </c>
      <c r="Y343" s="12">
        <f t="shared" si="21"/>
        <v>0.11172655214248073</v>
      </c>
      <c r="Z343" s="12">
        <f t="shared" si="22"/>
        <v>0.11172655214248073</v>
      </c>
      <c r="AA343" s="12">
        <f t="shared" si="23"/>
        <v>0.88505272016465819</v>
      </c>
      <c r="AB343" s="12">
        <f t="shared" si="24"/>
        <v>0.99677927230713892</v>
      </c>
    </row>
    <row r="344" spans="1:28" s="17" customFormat="1" outlineLevel="2" x14ac:dyDescent="0.35">
      <c r="A344" s="11" t="s">
        <v>262</v>
      </c>
      <c r="B344" s="11" t="s">
        <v>42</v>
      </c>
      <c r="C344" s="11" t="s">
        <v>29</v>
      </c>
      <c r="D344" s="11" t="s">
        <v>82</v>
      </c>
      <c r="E344" s="11" t="s">
        <v>31</v>
      </c>
      <c r="F344" s="11" t="s">
        <v>32</v>
      </c>
      <c r="G344" s="11" t="s">
        <v>33</v>
      </c>
      <c r="H344" s="11" t="s">
        <v>34</v>
      </c>
      <c r="I344" s="11" t="s">
        <v>28</v>
      </c>
      <c r="J344" s="19" t="s">
        <v>83</v>
      </c>
      <c r="K344" s="34">
        <v>45000000</v>
      </c>
      <c r="L344" s="34">
        <v>51623210</v>
      </c>
      <c r="M344" s="34">
        <v>0</v>
      </c>
      <c r="N344" s="34">
        <v>0</v>
      </c>
      <c r="O344" s="34">
        <v>51623210</v>
      </c>
      <c r="P344" s="34">
        <v>0</v>
      </c>
      <c r="Q344" s="34">
        <v>33830609.600000001</v>
      </c>
      <c r="R344" s="34">
        <v>0</v>
      </c>
      <c r="S344" s="34">
        <v>16506900.4</v>
      </c>
      <c r="T344" s="34">
        <v>16506900.4</v>
      </c>
      <c r="U344" s="34">
        <v>1285700</v>
      </c>
      <c r="V344" s="34">
        <v>1285700</v>
      </c>
      <c r="W344" s="34">
        <v>0</v>
      </c>
      <c r="X344" s="34">
        <v>1285699.9999999981</v>
      </c>
      <c r="Y344" s="12">
        <f t="shared" si="21"/>
        <v>0.31975734170734443</v>
      </c>
      <c r="Z344" s="12">
        <f t="shared" si="22"/>
        <v>0.31975734170734443</v>
      </c>
      <c r="AA344" s="12">
        <f t="shared" si="23"/>
        <v>0.65533719425816417</v>
      </c>
      <c r="AB344" s="12">
        <f t="shared" si="24"/>
        <v>0.97509453596550855</v>
      </c>
    </row>
    <row r="345" spans="1:28" s="17" customFormat="1" outlineLevel="2" x14ac:dyDescent="0.35">
      <c r="A345" s="11" t="s">
        <v>262</v>
      </c>
      <c r="B345" s="11" t="s">
        <v>42</v>
      </c>
      <c r="C345" s="11" t="s">
        <v>29</v>
      </c>
      <c r="D345" s="11" t="s">
        <v>88</v>
      </c>
      <c r="E345" s="11" t="s">
        <v>31</v>
      </c>
      <c r="F345" s="11" t="s">
        <v>32</v>
      </c>
      <c r="G345" s="11" t="s">
        <v>33</v>
      </c>
      <c r="H345" s="11" t="s">
        <v>34</v>
      </c>
      <c r="I345" s="11" t="s">
        <v>28</v>
      </c>
      <c r="J345" s="19" t="s">
        <v>89</v>
      </c>
      <c r="K345" s="34">
        <v>6623210</v>
      </c>
      <c r="L345" s="34">
        <v>0</v>
      </c>
      <c r="M345" s="34">
        <v>0</v>
      </c>
      <c r="N345" s="34">
        <v>0</v>
      </c>
      <c r="O345" s="34">
        <v>0</v>
      </c>
      <c r="P345" s="34">
        <v>0</v>
      </c>
      <c r="Q345" s="34">
        <v>0</v>
      </c>
      <c r="R345" s="34">
        <v>0</v>
      </c>
      <c r="S345" s="34">
        <v>0</v>
      </c>
      <c r="T345" s="34">
        <v>0</v>
      </c>
      <c r="U345" s="34">
        <v>0</v>
      </c>
      <c r="V345" s="34">
        <v>0</v>
      </c>
      <c r="W345" s="34">
        <v>0</v>
      </c>
      <c r="X345" s="34">
        <v>0</v>
      </c>
      <c r="Y345" s="12">
        <f t="shared" si="21"/>
        <v>0</v>
      </c>
      <c r="Z345" s="12">
        <f t="shared" si="22"/>
        <v>0</v>
      </c>
      <c r="AA345" s="12">
        <f t="shared" si="23"/>
        <v>0</v>
      </c>
      <c r="AB345" s="12">
        <f t="shared" si="24"/>
        <v>0</v>
      </c>
    </row>
    <row r="346" spans="1:28" s="17" customFormat="1" ht="87" outlineLevel="2" x14ac:dyDescent="0.35">
      <c r="A346" s="11" t="s">
        <v>262</v>
      </c>
      <c r="B346" s="11" t="s">
        <v>42</v>
      </c>
      <c r="C346" s="11" t="s">
        <v>29</v>
      </c>
      <c r="D346" s="11" t="s">
        <v>90</v>
      </c>
      <c r="E346" s="11" t="s">
        <v>31</v>
      </c>
      <c r="F346" s="11" t="s">
        <v>32</v>
      </c>
      <c r="G346" s="11" t="s">
        <v>33</v>
      </c>
      <c r="H346" s="11" t="s">
        <v>34</v>
      </c>
      <c r="I346" s="11" t="s">
        <v>28</v>
      </c>
      <c r="J346" s="19" t="s">
        <v>266</v>
      </c>
      <c r="K346" s="34">
        <v>6500000</v>
      </c>
      <c r="L346" s="34">
        <v>3000000</v>
      </c>
      <c r="M346" s="34">
        <v>0</v>
      </c>
      <c r="N346" s="34">
        <v>0</v>
      </c>
      <c r="O346" s="34">
        <v>3000000</v>
      </c>
      <c r="P346" s="34">
        <v>2985540</v>
      </c>
      <c r="Q346" s="34">
        <v>0</v>
      </c>
      <c r="R346" s="34">
        <v>0</v>
      </c>
      <c r="S346" s="34">
        <v>0</v>
      </c>
      <c r="T346" s="34">
        <v>0</v>
      </c>
      <c r="U346" s="34">
        <v>14460</v>
      </c>
      <c r="V346" s="34">
        <v>14460</v>
      </c>
      <c r="W346" s="34">
        <v>0</v>
      </c>
      <c r="X346" s="34">
        <v>14460</v>
      </c>
      <c r="Y346" s="12">
        <f t="shared" si="21"/>
        <v>0</v>
      </c>
      <c r="Z346" s="12">
        <f t="shared" si="22"/>
        <v>0</v>
      </c>
      <c r="AA346" s="12">
        <f t="shared" si="23"/>
        <v>0.99517999999999995</v>
      </c>
      <c r="AB346" s="12">
        <f t="shared" si="24"/>
        <v>0.99517999999999995</v>
      </c>
    </row>
    <row r="347" spans="1:28" s="17" customFormat="1" ht="111" customHeight="1" outlineLevel="2" x14ac:dyDescent="0.35">
      <c r="A347" s="11" t="s">
        <v>262</v>
      </c>
      <c r="B347" s="11" t="s">
        <v>42</v>
      </c>
      <c r="C347" s="11" t="s">
        <v>29</v>
      </c>
      <c r="D347" s="11" t="s">
        <v>172</v>
      </c>
      <c r="E347" s="11" t="s">
        <v>31</v>
      </c>
      <c r="F347" s="11" t="s">
        <v>32</v>
      </c>
      <c r="G347" s="11" t="s">
        <v>33</v>
      </c>
      <c r="H347" s="11" t="s">
        <v>34</v>
      </c>
      <c r="I347" s="11" t="s">
        <v>28</v>
      </c>
      <c r="J347" s="19" t="s">
        <v>173</v>
      </c>
      <c r="K347" s="34">
        <v>27664499</v>
      </c>
      <c r="L347" s="34">
        <v>23178899</v>
      </c>
      <c r="M347" s="34">
        <v>0</v>
      </c>
      <c r="N347" s="34">
        <v>0</v>
      </c>
      <c r="O347" s="34">
        <v>23178899</v>
      </c>
      <c r="P347" s="34">
        <v>0</v>
      </c>
      <c r="Q347" s="34">
        <v>19901904.57</v>
      </c>
      <c r="R347" s="34">
        <v>0</v>
      </c>
      <c r="S347" s="34">
        <v>3147977.73</v>
      </c>
      <c r="T347" s="34">
        <v>3147977.73</v>
      </c>
      <c r="U347" s="34">
        <v>129016.7</v>
      </c>
      <c r="V347" s="34">
        <v>129016.7</v>
      </c>
      <c r="W347" s="34">
        <v>0</v>
      </c>
      <c r="X347" s="34">
        <v>129016.69999999972</v>
      </c>
      <c r="Y347" s="12">
        <f t="shared" si="21"/>
        <v>0.13581221998508211</v>
      </c>
      <c r="Z347" s="12">
        <f t="shared" si="22"/>
        <v>0.13581221998508211</v>
      </c>
      <c r="AA347" s="12">
        <f t="shared" si="23"/>
        <v>0.85862165282311298</v>
      </c>
      <c r="AB347" s="12">
        <f t="shared" si="24"/>
        <v>0.99443387280819506</v>
      </c>
    </row>
    <row r="348" spans="1:28" s="17" customFormat="1" ht="29" outlineLevel="2" x14ac:dyDescent="0.35">
      <c r="A348" s="11" t="s">
        <v>262</v>
      </c>
      <c r="B348" s="11" t="s">
        <v>42</v>
      </c>
      <c r="C348" s="11" t="s">
        <v>29</v>
      </c>
      <c r="D348" s="11" t="s">
        <v>178</v>
      </c>
      <c r="E348" s="11" t="s">
        <v>31</v>
      </c>
      <c r="F348" s="11" t="s">
        <v>32</v>
      </c>
      <c r="G348" s="11" t="s">
        <v>33</v>
      </c>
      <c r="H348" s="11" t="s">
        <v>34</v>
      </c>
      <c r="I348" s="11" t="s">
        <v>28</v>
      </c>
      <c r="J348" s="19" t="s">
        <v>179</v>
      </c>
      <c r="K348" s="34">
        <v>146042365</v>
      </c>
      <c r="L348" s="34">
        <v>67413565</v>
      </c>
      <c r="M348" s="34">
        <v>0</v>
      </c>
      <c r="N348" s="34">
        <v>0</v>
      </c>
      <c r="O348" s="34">
        <v>67413565</v>
      </c>
      <c r="P348" s="34">
        <v>0</v>
      </c>
      <c r="Q348" s="34">
        <v>9947204.3200000003</v>
      </c>
      <c r="R348" s="34">
        <v>0</v>
      </c>
      <c r="S348" s="34">
        <v>57352969.359999999</v>
      </c>
      <c r="T348" s="34">
        <v>57352969.359999999</v>
      </c>
      <c r="U348" s="34">
        <v>113391.32</v>
      </c>
      <c r="V348" s="34">
        <v>113391.32</v>
      </c>
      <c r="W348" s="34">
        <v>0</v>
      </c>
      <c r="X348" s="34">
        <v>113391.3200000003</v>
      </c>
      <c r="Y348" s="12">
        <f t="shared" si="21"/>
        <v>0.85076303797314379</v>
      </c>
      <c r="Z348" s="12">
        <f t="shared" si="22"/>
        <v>0.85076303797314379</v>
      </c>
      <c r="AA348" s="12">
        <f t="shared" si="23"/>
        <v>0.14755493675493947</v>
      </c>
      <c r="AB348" s="12">
        <f t="shared" si="24"/>
        <v>0.99831797472808326</v>
      </c>
    </row>
    <row r="349" spans="1:28" s="17" customFormat="1" ht="29" outlineLevel="2" x14ac:dyDescent="0.35">
      <c r="A349" s="11" t="s">
        <v>262</v>
      </c>
      <c r="B349" s="11" t="s">
        <v>42</v>
      </c>
      <c r="C349" s="11" t="s">
        <v>29</v>
      </c>
      <c r="D349" s="11" t="s">
        <v>180</v>
      </c>
      <c r="E349" s="11" t="s">
        <v>31</v>
      </c>
      <c r="F349" s="11" t="s">
        <v>32</v>
      </c>
      <c r="G349" s="11" t="s">
        <v>33</v>
      </c>
      <c r="H349" s="11" t="s">
        <v>34</v>
      </c>
      <c r="I349" s="11" t="s">
        <v>28</v>
      </c>
      <c r="J349" s="19" t="s">
        <v>359</v>
      </c>
      <c r="K349" s="34">
        <v>25000000</v>
      </c>
      <c r="L349" s="34">
        <v>22312042</v>
      </c>
      <c r="M349" s="34">
        <v>0</v>
      </c>
      <c r="N349" s="34">
        <v>0</v>
      </c>
      <c r="O349" s="34">
        <v>22312042</v>
      </c>
      <c r="P349" s="34">
        <v>768831.52</v>
      </c>
      <c r="Q349" s="34">
        <v>3987551.48</v>
      </c>
      <c r="R349" s="34">
        <v>0</v>
      </c>
      <c r="S349" s="34">
        <v>11835972.939999999</v>
      </c>
      <c r="T349" s="34">
        <v>11835972.939999999</v>
      </c>
      <c r="U349" s="34">
        <v>5719686.0599999996</v>
      </c>
      <c r="V349" s="34">
        <v>5719686.0599999996</v>
      </c>
      <c r="W349" s="34">
        <v>0</v>
      </c>
      <c r="X349" s="34">
        <v>5719686.0600000005</v>
      </c>
      <c r="Y349" s="12">
        <f t="shared" si="21"/>
        <v>0.53047466206813343</v>
      </c>
      <c r="Z349" s="12">
        <f t="shared" si="22"/>
        <v>0.53047466206813343</v>
      </c>
      <c r="AA349" s="12">
        <f t="shared" si="23"/>
        <v>0.21317560266335103</v>
      </c>
      <c r="AB349" s="12">
        <f t="shared" si="24"/>
        <v>0.74365026473148443</v>
      </c>
    </row>
    <row r="350" spans="1:28" s="17" customFormat="1" ht="29" outlineLevel="2" x14ac:dyDescent="0.35">
      <c r="A350" s="11" t="s">
        <v>262</v>
      </c>
      <c r="B350" s="11" t="s">
        <v>42</v>
      </c>
      <c r="C350" s="11" t="s">
        <v>29</v>
      </c>
      <c r="D350" s="11" t="s">
        <v>92</v>
      </c>
      <c r="E350" s="11" t="s">
        <v>31</v>
      </c>
      <c r="F350" s="11" t="s">
        <v>32</v>
      </c>
      <c r="G350" s="11" t="s">
        <v>33</v>
      </c>
      <c r="H350" s="11" t="s">
        <v>34</v>
      </c>
      <c r="I350" s="11" t="s">
        <v>28</v>
      </c>
      <c r="J350" s="19" t="s">
        <v>93</v>
      </c>
      <c r="K350" s="34">
        <v>175000000</v>
      </c>
      <c r="L350" s="34">
        <v>274190951</v>
      </c>
      <c r="M350" s="34">
        <v>0</v>
      </c>
      <c r="N350" s="34">
        <v>0</v>
      </c>
      <c r="O350" s="34">
        <v>274190951</v>
      </c>
      <c r="P350" s="34">
        <v>0</v>
      </c>
      <c r="Q350" s="34">
        <v>54018052.229999997</v>
      </c>
      <c r="R350" s="34">
        <v>928689.58</v>
      </c>
      <c r="S350" s="34">
        <v>156880931.81999999</v>
      </c>
      <c r="T350" s="34">
        <v>156880931.81999999</v>
      </c>
      <c r="U350" s="34">
        <v>62363277.369999997</v>
      </c>
      <c r="V350" s="34">
        <v>62363277.369999997</v>
      </c>
      <c r="W350" s="34">
        <v>0</v>
      </c>
      <c r="X350" s="34">
        <v>62363277.370000012</v>
      </c>
      <c r="Y350" s="12">
        <f t="shared" si="21"/>
        <v>0.57215940660273645</v>
      </c>
      <c r="Z350" s="12">
        <f t="shared" si="22"/>
        <v>0.57215940660273645</v>
      </c>
      <c r="AA350" s="12">
        <f t="shared" si="23"/>
        <v>0.20039589785732934</v>
      </c>
      <c r="AB350" s="12">
        <f t="shared" si="24"/>
        <v>0.77255530446006582</v>
      </c>
    </row>
    <row r="351" spans="1:28" s="17" customFormat="1" ht="101.5" outlineLevel="2" x14ac:dyDescent="0.35">
      <c r="A351" s="11" t="s">
        <v>262</v>
      </c>
      <c r="B351" s="11" t="s">
        <v>42</v>
      </c>
      <c r="C351" s="11" t="s">
        <v>29</v>
      </c>
      <c r="D351" s="11" t="s">
        <v>30</v>
      </c>
      <c r="E351" s="11" t="s">
        <v>31</v>
      </c>
      <c r="F351" s="11" t="s">
        <v>32</v>
      </c>
      <c r="G351" s="11" t="s">
        <v>33</v>
      </c>
      <c r="H351" s="11" t="s">
        <v>34</v>
      </c>
      <c r="I351" s="11" t="s">
        <v>28</v>
      </c>
      <c r="J351" s="19" t="s">
        <v>94</v>
      </c>
      <c r="K351" s="34">
        <v>0</v>
      </c>
      <c r="L351" s="34">
        <v>5380869.0099999998</v>
      </c>
      <c r="M351" s="34">
        <v>0</v>
      </c>
      <c r="N351" s="34">
        <v>0</v>
      </c>
      <c r="O351" s="34">
        <v>5380869.0099999998</v>
      </c>
      <c r="P351" s="34">
        <v>0</v>
      </c>
      <c r="Q351" s="34">
        <v>0</v>
      </c>
      <c r="R351" s="34">
        <v>0</v>
      </c>
      <c r="S351" s="34">
        <v>0</v>
      </c>
      <c r="T351" s="34">
        <v>0</v>
      </c>
      <c r="U351" s="34">
        <v>5380869.0099999998</v>
      </c>
      <c r="V351" s="34">
        <v>5380869.0099999998</v>
      </c>
      <c r="W351" s="34">
        <v>0</v>
      </c>
      <c r="X351" s="34">
        <v>5380869.0099999998</v>
      </c>
      <c r="Y351" s="12">
        <f t="shared" si="21"/>
        <v>0</v>
      </c>
      <c r="Z351" s="12">
        <f t="shared" si="22"/>
        <v>0</v>
      </c>
      <c r="AA351" s="12">
        <f t="shared" si="23"/>
        <v>0</v>
      </c>
      <c r="AB351" s="12">
        <f t="shared" si="24"/>
        <v>0</v>
      </c>
    </row>
    <row r="352" spans="1:28" s="17" customFormat="1" outlineLevel="2" x14ac:dyDescent="0.35">
      <c r="A352" s="11" t="s">
        <v>270</v>
      </c>
      <c r="B352" s="11" t="s">
        <v>42</v>
      </c>
      <c r="C352" s="11" t="s">
        <v>29</v>
      </c>
      <c r="D352" s="11" t="s">
        <v>74</v>
      </c>
      <c r="E352" s="11" t="s">
        <v>31</v>
      </c>
      <c r="F352" s="11" t="s">
        <v>32</v>
      </c>
      <c r="G352" s="11" t="s">
        <v>33</v>
      </c>
      <c r="H352" s="11" t="s">
        <v>34</v>
      </c>
      <c r="I352" s="11" t="s">
        <v>28</v>
      </c>
      <c r="J352" s="19" t="s">
        <v>75</v>
      </c>
      <c r="K352" s="34">
        <v>600000000</v>
      </c>
      <c r="L352" s="34">
        <v>800000000</v>
      </c>
      <c r="M352" s="34">
        <v>0</v>
      </c>
      <c r="N352" s="34">
        <v>0</v>
      </c>
      <c r="O352" s="34">
        <v>800000000</v>
      </c>
      <c r="P352" s="34">
        <v>466986.75</v>
      </c>
      <c r="Q352" s="34">
        <v>258644869.81999999</v>
      </c>
      <c r="R352" s="34">
        <v>64518529.009999998</v>
      </c>
      <c r="S352" s="34">
        <v>368543439.66000003</v>
      </c>
      <c r="T352" s="34">
        <v>365594139.66000003</v>
      </c>
      <c r="U352" s="34">
        <v>107826174.76000001</v>
      </c>
      <c r="V352" s="34">
        <v>107826174.76000001</v>
      </c>
      <c r="W352" s="34">
        <v>0</v>
      </c>
      <c r="X352" s="34">
        <v>107826174.75999999</v>
      </c>
      <c r="Y352" s="12">
        <f t="shared" si="21"/>
        <v>0.46067929957500003</v>
      </c>
      <c r="Z352" s="12">
        <f t="shared" si="22"/>
        <v>0.46067929957500003</v>
      </c>
      <c r="AA352" s="12">
        <f t="shared" si="23"/>
        <v>0.40453798197499996</v>
      </c>
      <c r="AB352" s="12">
        <f t="shared" si="24"/>
        <v>0.86521728154999999</v>
      </c>
    </row>
    <row r="353" spans="1:28" s="17" customFormat="1" outlineLevel="2" x14ac:dyDescent="0.35">
      <c r="A353" s="11" t="s">
        <v>270</v>
      </c>
      <c r="B353" s="11" t="s">
        <v>42</v>
      </c>
      <c r="C353" s="11" t="s">
        <v>29</v>
      </c>
      <c r="D353" s="11" t="s">
        <v>76</v>
      </c>
      <c r="E353" s="11" t="s">
        <v>31</v>
      </c>
      <c r="F353" s="11" t="s">
        <v>32</v>
      </c>
      <c r="G353" s="11" t="s">
        <v>33</v>
      </c>
      <c r="H353" s="11" t="s">
        <v>34</v>
      </c>
      <c r="I353" s="11" t="s">
        <v>28</v>
      </c>
      <c r="J353" s="19" t="s">
        <v>77</v>
      </c>
      <c r="K353" s="34">
        <v>780000000</v>
      </c>
      <c r="L353" s="34">
        <v>780000000</v>
      </c>
      <c r="M353" s="34">
        <v>0</v>
      </c>
      <c r="N353" s="34">
        <v>0</v>
      </c>
      <c r="O353" s="34">
        <v>780000000</v>
      </c>
      <c r="P353" s="34">
        <v>0</v>
      </c>
      <c r="Q353" s="34">
        <v>225133350.56999999</v>
      </c>
      <c r="R353" s="34">
        <v>0</v>
      </c>
      <c r="S353" s="34">
        <v>221430228.06999999</v>
      </c>
      <c r="T353" s="34">
        <v>221430228.06999999</v>
      </c>
      <c r="U353" s="34">
        <v>333436421.36000001</v>
      </c>
      <c r="V353" s="34">
        <v>333436421.36000001</v>
      </c>
      <c r="W353" s="34">
        <v>0</v>
      </c>
      <c r="X353" s="34">
        <v>333436421.36000001</v>
      </c>
      <c r="Y353" s="12">
        <f t="shared" si="21"/>
        <v>0.28388490778205128</v>
      </c>
      <c r="Z353" s="12">
        <f t="shared" si="22"/>
        <v>0.28388490778205128</v>
      </c>
      <c r="AA353" s="12">
        <f t="shared" si="23"/>
        <v>0.28863250073076924</v>
      </c>
      <c r="AB353" s="12">
        <f t="shared" si="24"/>
        <v>0.57251740851282051</v>
      </c>
    </row>
    <row r="354" spans="1:28" s="17" customFormat="1" ht="203" outlineLevel="2" x14ac:dyDescent="0.35">
      <c r="A354" s="11" t="s">
        <v>270</v>
      </c>
      <c r="B354" s="11" t="s">
        <v>42</v>
      </c>
      <c r="C354" s="11" t="s">
        <v>29</v>
      </c>
      <c r="D354" s="11" t="s">
        <v>170</v>
      </c>
      <c r="E354" s="11" t="s">
        <v>31</v>
      </c>
      <c r="F354" s="11" t="s">
        <v>32</v>
      </c>
      <c r="G354" s="11" t="s">
        <v>33</v>
      </c>
      <c r="H354" s="11" t="s">
        <v>34</v>
      </c>
      <c r="I354" s="11" t="s">
        <v>28</v>
      </c>
      <c r="J354" s="19" t="s">
        <v>271</v>
      </c>
      <c r="K354" s="34">
        <v>400000000</v>
      </c>
      <c r="L354" s="34">
        <v>200000000</v>
      </c>
      <c r="M354" s="34">
        <v>0</v>
      </c>
      <c r="N354" s="34">
        <v>0</v>
      </c>
      <c r="O354" s="34">
        <v>200000000</v>
      </c>
      <c r="P354" s="34">
        <v>8506800</v>
      </c>
      <c r="Q354" s="34">
        <v>96674367.310000002</v>
      </c>
      <c r="R354" s="34">
        <v>0</v>
      </c>
      <c r="S354" s="34">
        <v>0</v>
      </c>
      <c r="T354" s="34">
        <v>0</v>
      </c>
      <c r="U354" s="34">
        <v>94818832.689999998</v>
      </c>
      <c r="V354" s="34">
        <v>94818832.689999998</v>
      </c>
      <c r="W354" s="34">
        <v>0</v>
      </c>
      <c r="X354" s="34">
        <v>94818832.689999998</v>
      </c>
      <c r="Y354" s="12">
        <f t="shared" si="21"/>
        <v>0</v>
      </c>
      <c r="Z354" s="12">
        <f t="shared" si="22"/>
        <v>0</v>
      </c>
      <c r="AA354" s="12">
        <f t="shared" si="23"/>
        <v>0.52590583655000001</v>
      </c>
      <c r="AB354" s="12">
        <f t="shared" si="24"/>
        <v>0.52590583655000001</v>
      </c>
    </row>
    <row r="355" spans="1:28" s="17" customFormat="1" outlineLevel="2" x14ac:dyDescent="0.35">
      <c r="A355" s="11" t="s">
        <v>270</v>
      </c>
      <c r="B355" s="11" t="s">
        <v>42</v>
      </c>
      <c r="C355" s="11" t="s">
        <v>29</v>
      </c>
      <c r="D355" s="11" t="s">
        <v>80</v>
      </c>
      <c r="E355" s="11" t="s">
        <v>31</v>
      </c>
      <c r="F355" s="11" t="s">
        <v>32</v>
      </c>
      <c r="G355" s="11" t="s">
        <v>33</v>
      </c>
      <c r="H355" s="11" t="s">
        <v>34</v>
      </c>
      <c r="I355" s="11" t="s">
        <v>28</v>
      </c>
      <c r="J355" s="19" t="s">
        <v>81</v>
      </c>
      <c r="K355" s="34">
        <v>1500000</v>
      </c>
      <c r="L355" s="34">
        <v>1500000</v>
      </c>
      <c r="M355" s="34">
        <v>0</v>
      </c>
      <c r="N355" s="34">
        <v>0</v>
      </c>
      <c r="O355" s="34">
        <v>1500000</v>
      </c>
      <c r="P355" s="34">
        <v>0</v>
      </c>
      <c r="Q355" s="34">
        <v>1138880.42</v>
      </c>
      <c r="R355" s="34">
        <v>0</v>
      </c>
      <c r="S355" s="34">
        <v>354919.58</v>
      </c>
      <c r="T355" s="34">
        <v>354919.58</v>
      </c>
      <c r="U355" s="34">
        <v>6200</v>
      </c>
      <c r="V355" s="34">
        <v>6200</v>
      </c>
      <c r="W355" s="34">
        <v>0</v>
      </c>
      <c r="X355" s="34">
        <v>6200.0000000000582</v>
      </c>
      <c r="Y355" s="12">
        <f t="shared" si="21"/>
        <v>0.23661305333333335</v>
      </c>
      <c r="Z355" s="12">
        <f t="shared" si="22"/>
        <v>0.23661305333333335</v>
      </c>
      <c r="AA355" s="12">
        <f t="shared" si="23"/>
        <v>0.7592536133333333</v>
      </c>
      <c r="AB355" s="12">
        <f t="shared" si="24"/>
        <v>0.99586666666666668</v>
      </c>
    </row>
    <row r="356" spans="1:28" s="17" customFormat="1" outlineLevel="2" x14ac:dyDescent="0.35">
      <c r="A356" s="11" t="s">
        <v>270</v>
      </c>
      <c r="B356" s="11" t="s">
        <v>42</v>
      </c>
      <c r="C356" s="11" t="s">
        <v>29</v>
      </c>
      <c r="D356" s="11" t="s">
        <v>82</v>
      </c>
      <c r="E356" s="11" t="s">
        <v>31</v>
      </c>
      <c r="F356" s="11" t="s">
        <v>32</v>
      </c>
      <c r="G356" s="11" t="s">
        <v>33</v>
      </c>
      <c r="H356" s="11" t="s">
        <v>34</v>
      </c>
      <c r="I356" s="11" t="s">
        <v>28</v>
      </c>
      <c r="J356" s="19" t="s">
        <v>83</v>
      </c>
      <c r="K356" s="34">
        <v>10000000</v>
      </c>
      <c r="L356" s="34">
        <v>10000000</v>
      </c>
      <c r="M356" s="34">
        <v>0</v>
      </c>
      <c r="N356" s="34">
        <v>0</v>
      </c>
      <c r="O356" s="34">
        <v>10000000</v>
      </c>
      <c r="P356" s="34">
        <v>0</v>
      </c>
      <c r="Q356" s="34">
        <v>7253989.4800000004</v>
      </c>
      <c r="R356" s="34">
        <v>0</v>
      </c>
      <c r="S356" s="34">
        <v>2469410.52</v>
      </c>
      <c r="T356" s="34">
        <v>2469410.52</v>
      </c>
      <c r="U356" s="34">
        <v>276600</v>
      </c>
      <c r="V356" s="34">
        <v>276600</v>
      </c>
      <c r="W356" s="34">
        <v>0</v>
      </c>
      <c r="X356" s="34">
        <v>276599.99999999953</v>
      </c>
      <c r="Y356" s="12">
        <f t="shared" si="21"/>
        <v>0.24694105199999999</v>
      </c>
      <c r="Z356" s="12">
        <f t="shared" si="22"/>
        <v>0.24694105199999999</v>
      </c>
      <c r="AA356" s="12">
        <f t="shared" si="23"/>
        <v>0.72539894800000004</v>
      </c>
      <c r="AB356" s="12">
        <f t="shared" si="24"/>
        <v>0.97233999999999998</v>
      </c>
    </row>
    <row r="357" spans="1:28" s="17" customFormat="1" ht="29" outlineLevel="2" x14ac:dyDescent="0.35">
      <c r="A357" s="11" t="s">
        <v>270</v>
      </c>
      <c r="B357" s="11" t="s">
        <v>42</v>
      </c>
      <c r="C357" s="11" t="s">
        <v>29</v>
      </c>
      <c r="D357" s="11" t="s">
        <v>92</v>
      </c>
      <c r="E357" s="11" t="s">
        <v>31</v>
      </c>
      <c r="F357" s="11" t="s">
        <v>32</v>
      </c>
      <c r="G357" s="11" t="s">
        <v>33</v>
      </c>
      <c r="H357" s="11" t="s">
        <v>34</v>
      </c>
      <c r="I357" s="11" t="s">
        <v>28</v>
      </c>
      <c r="J357" s="19" t="s">
        <v>93</v>
      </c>
      <c r="K357" s="34">
        <v>20000000</v>
      </c>
      <c r="L357" s="34">
        <v>20000000</v>
      </c>
      <c r="M357" s="34">
        <v>0</v>
      </c>
      <c r="N357" s="34">
        <v>0</v>
      </c>
      <c r="O357" s="34">
        <v>20000000</v>
      </c>
      <c r="P357" s="34">
        <v>0</v>
      </c>
      <c r="Q357" s="34">
        <v>0</v>
      </c>
      <c r="R357" s="34">
        <v>0</v>
      </c>
      <c r="S357" s="34">
        <v>0</v>
      </c>
      <c r="T357" s="34">
        <v>0</v>
      </c>
      <c r="U357" s="34">
        <v>20000000</v>
      </c>
      <c r="V357" s="34">
        <v>20000000</v>
      </c>
      <c r="W357" s="34">
        <v>0</v>
      </c>
      <c r="X357" s="34">
        <v>20000000</v>
      </c>
      <c r="Y357" s="12">
        <f t="shared" si="21"/>
        <v>0</v>
      </c>
      <c r="Z357" s="12">
        <f t="shared" si="22"/>
        <v>0</v>
      </c>
      <c r="AA357" s="12">
        <f t="shared" si="23"/>
        <v>0</v>
      </c>
      <c r="AB357" s="12">
        <f t="shared" si="24"/>
        <v>0</v>
      </c>
    </row>
    <row r="358" spans="1:28" s="17" customFormat="1" ht="101.5" outlineLevel="2" x14ac:dyDescent="0.35">
      <c r="A358" s="11" t="s">
        <v>270</v>
      </c>
      <c r="B358" s="11" t="s">
        <v>42</v>
      </c>
      <c r="C358" s="11" t="s">
        <v>29</v>
      </c>
      <c r="D358" s="11" t="s">
        <v>30</v>
      </c>
      <c r="E358" s="11" t="s">
        <v>31</v>
      </c>
      <c r="F358" s="11" t="s">
        <v>32</v>
      </c>
      <c r="G358" s="11" t="s">
        <v>33</v>
      </c>
      <c r="H358" s="11" t="s">
        <v>34</v>
      </c>
      <c r="I358" s="11" t="s">
        <v>28</v>
      </c>
      <c r="J358" s="19" t="s">
        <v>94</v>
      </c>
      <c r="K358" s="34">
        <v>0</v>
      </c>
      <c r="L358" s="34">
        <v>347085.73</v>
      </c>
      <c r="M358" s="34">
        <v>0</v>
      </c>
      <c r="N358" s="34">
        <v>0</v>
      </c>
      <c r="O358" s="34">
        <v>347085.73</v>
      </c>
      <c r="P358" s="34">
        <v>0</v>
      </c>
      <c r="Q358" s="34">
        <v>0</v>
      </c>
      <c r="R358" s="34">
        <v>0</v>
      </c>
      <c r="S358" s="34">
        <v>0</v>
      </c>
      <c r="T358" s="34">
        <v>0</v>
      </c>
      <c r="U358" s="34">
        <v>347085.73</v>
      </c>
      <c r="V358" s="34">
        <v>347085.73</v>
      </c>
      <c r="W358" s="34">
        <v>0</v>
      </c>
      <c r="X358" s="34">
        <v>347085.73</v>
      </c>
      <c r="Y358" s="12">
        <f t="shared" si="21"/>
        <v>0</v>
      </c>
      <c r="Z358" s="12">
        <f t="shared" si="22"/>
        <v>0</v>
      </c>
      <c r="AA358" s="12">
        <f t="shared" si="23"/>
        <v>0</v>
      </c>
      <c r="AB358" s="12">
        <f t="shared" si="24"/>
        <v>0</v>
      </c>
    </row>
    <row r="359" spans="1:28" s="17" customFormat="1" outlineLevel="2" x14ac:dyDescent="0.35">
      <c r="A359" s="11" t="s">
        <v>272</v>
      </c>
      <c r="B359" s="11" t="s">
        <v>42</v>
      </c>
      <c r="C359" s="11" t="s">
        <v>29</v>
      </c>
      <c r="D359" s="11" t="s">
        <v>152</v>
      </c>
      <c r="E359" s="11" t="s">
        <v>31</v>
      </c>
      <c r="F359" s="11" t="s">
        <v>32</v>
      </c>
      <c r="G359" s="11" t="s">
        <v>33</v>
      </c>
      <c r="H359" s="11" t="s">
        <v>34</v>
      </c>
      <c r="I359" s="11" t="s">
        <v>28</v>
      </c>
      <c r="J359" s="19" t="s">
        <v>153</v>
      </c>
      <c r="K359" s="34">
        <v>0</v>
      </c>
      <c r="L359" s="34">
        <v>5600000</v>
      </c>
      <c r="M359" s="34">
        <v>0</v>
      </c>
      <c r="N359" s="34">
        <v>0</v>
      </c>
      <c r="O359" s="34">
        <v>5600000</v>
      </c>
      <c r="P359" s="34">
        <v>0</v>
      </c>
      <c r="Q359" s="34">
        <v>3000013</v>
      </c>
      <c r="R359" s="34">
        <v>0</v>
      </c>
      <c r="S359" s="34">
        <v>0</v>
      </c>
      <c r="T359" s="34">
        <v>0</v>
      </c>
      <c r="U359" s="34">
        <v>2599987</v>
      </c>
      <c r="V359" s="34">
        <v>2599987</v>
      </c>
      <c r="W359" s="34">
        <v>0</v>
      </c>
      <c r="X359" s="34">
        <v>2599987</v>
      </c>
      <c r="Y359" s="12">
        <f t="shared" si="21"/>
        <v>0</v>
      </c>
      <c r="Z359" s="12">
        <f t="shared" si="22"/>
        <v>0</v>
      </c>
      <c r="AA359" s="12">
        <f t="shared" si="23"/>
        <v>0.53571660714285718</v>
      </c>
      <c r="AB359" s="12">
        <f t="shared" si="24"/>
        <v>0.53571660714285718</v>
      </c>
    </row>
    <row r="360" spans="1:28" s="17" customFormat="1" ht="58" outlineLevel="2" x14ac:dyDescent="0.35">
      <c r="A360" s="11" t="s">
        <v>272</v>
      </c>
      <c r="B360" s="11" t="s">
        <v>42</v>
      </c>
      <c r="C360" s="11" t="s">
        <v>29</v>
      </c>
      <c r="D360" s="11" t="s">
        <v>169</v>
      </c>
      <c r="E360" s="11" t="s">
        <v>31</v>
      </c>
      <c r="F360" s="11" t="s">
        <v>32</v>
      </c>
      <c r="G360" s="11" t="s">
        <v>33</v>
      </c>
      <c r="H360" s="11" t="s">
        <v>34</v>
      </c>
      <c r="I360" s="11" t="s">
        <v>28</v>
      </c>
      <c r="J360" s="19" t="s">
        <v>273</v>
      </c>
      <c r="K360" s="34">
        <v>81150126</v>
      </c>
      <c r="L360" s="34">
        <v>81150126</v>
      </c>
      <c r="M360" s="34">
        <v>0</v>
      </c>
      <c r="N360" s="34">
        <v>0</v>
      </c>
      <c r="O360" s="34">
        <v>81150126</v>
      </c>
      <c r="P360" s="34">
        <v>0</v>
      </c>
      <c r="Q360" s="34">
        <v>46053502.560000002</v>
      </c>
      <c r="R360" s="34">
        <v>0</v>
      </c>
      <c r="S360" s="34">
        <v>25435961</v>
      </c>
      <c r="T360" s="34">
        <v>25435961</v>
      </c>
      <c r="U360" s="34">
        <v>9660662.4399999995</v>
      </c>
      <c r="V360" s="34">
        <v>9660662.4399999995</v>
      </c>
      <c r="W360" s="34">
        <v>0</v>
      </c>
      <c r="X360" s="34">
        <v>9660662.4399999976</v>
      </c>
      <c r="Y360" s="12">
        <f t="shared" si="21"/>
        <v>0.3134432717947967</v>
      </c>
      <c r="Z360" s="12">
        <f t="shared" si="22"/>
        <v>0.3134432717947967</v>
      </c>
      <c r="AA360" s="12">
        <f t="shared" si="23"/>
        <v>0.56750993288661067</v>
      </c>
      <c r="AB360" s="12">
        <f t="shared" si="24"/>
        <v>0.88095320468140736</v>
      </c>
    </row>
    <row r="361" spans="1:28" s="17" customFormat="1" ht="101.5" outlineLevel="2" x14ac:dyDescent="0.35">
      <c r="A361" s="11" t="s">
        <v>272</v>
      </c>
      <c r="B361" s="11" t="s">
        <v>42</v>
      </c>
      <c r="C361" s="11" t="s">
        <v>29</v>
      </c>
      <c r="D361" s="11" t="s">
        <v>170</v>
      </c>
      <c r="E361" s="11" t="s">
        <v>31</v>
      </c>
      <c r="F361" s="11" t="s">
        <v>32</v>
      </c>
      <c r="G361" s="11" t="s">
        <v>33</v>
      </c>
      <c r="H361" s="11" t="s">
        <v>34</v>
      </c>
      <c r="I361" s="11" t="s">
        <v>28</v>
      </c>
      <c r="J361" s="19" t="s">
        <v>376</v>
      </c>
      <c r="K361" s="34">
        <v>1700000</v>
      </c>
      <c r="L361" s="34">
        <v>1100000</v>
      </c>
      <c r="M361" s="34">
        <v>0</v>
      </c>
      <c r="N361" s="34">
        <v>0</v>
      </c>
      <c r="O361" s="34">
        <v>1100000</v>
      </c>
      <c r="P361" s="34">
        <v>0</v>
      </c>
      <c r="Q361" s="34">
        <v>507028</v>
      </c>
      <c r="R361" s="34">
        <v>0</v>
      </c>
      <c r="S361" s="34">
        <v>0</v>
      </c>
      <c r="T361" s="34">
        <v>0</v>
      </c>
      <c r="U361" s="34">
        <v>592972</v>
      </c>
      <c r="V361" s="34">
        <v>592972</v>
      </c>
      <c r="W361" s="34">
        <v>0</v>
      </c>
      <c r="X361" s="34">
        <v>592972</v>
      </c>
      <c r="Y361" s="12">
        <f t="shared" si="21"/>
        <v>0</v>
      </c>
      <c r="Z361" s="12">
        <f t="shared" si="22"/>
        <v>0</v>
      </c>
      <c r="AA361" s="12">
        <f t="shared" si="23"/>
        <v>0.46093454545454543</v>
      </c>
      <c r="AB361" s="12">
        <f t="shared" si="24"/>
        <v>0.46093454545454543</v>
      </c>
    </row>
    <row r="362" spans="1:28" s="17" customFormat="1" outlineLevel="2" x14ac:dyDescent="0.35">
      <c r="A362" s="11" t="s">
        <v>272</v>
      </c>
      <c r="B362" s="11" t="s">
        <v>42</v>
      </c>
      <c r="C362" s="11" t="s">
        <v>29</v>
      </c>
      <c r="D362" s="11" t="s">
        <v>80</v>
      </c>
      <c r="E362" s="11" t="s">
        <v>31</v>
      </c>
      <c r="F362" s="11" t="s">
        <v>32</v>
      </c>
      <c r="G362" s="11" t="s">
        <v>33</v>
      </c>
      <c r="H362" s="11" t="s">
        <v>34</v>
      </c>
      <c r="I362" s="11" t="s">
        <v>28</v>
      </c>
      <c r="J362" s="19" t="s">
        <v>81</v>
      </c>
      <c r="K362" s="34">
        <v>14037196</v>
      </c>
      <c r="L362" s="34">
        <v>14037196</v>
      </c>
      <c r="M362" s="34">
        <v>0</v>
      </c>
      <c r="N362" s="34">
        <v>0</v>
      </c>
      <c r="O362" s="34">
        <v>14037196</v>
      </c>
      <c r="P362" s="34">
        <v>0</v>
      </c>
      <c r="Q362" s="34">
        <v>5674333.9000000004</v>
      </c>
      <c r="R362" s="34">
        <v>0</v>
      </c>
      <c r="S362" s="34">
        <v>8024854.0999999996</v>
      </c>
      <c r="T362" s="34">
        <v>8024854.0999999996</v>
      </c>
      <c r="U362" s="34">
        <v>338008</v>
      </c>
      <c r="V362" s="34">
        <v>338008</v>
      </c>
      <c r="W362" s="34">
        <v>0</v>
      </c>
      <c r="X362" s="34">
        <v>338008</v>
      </c>
      <c r="Y362" s="12">
        <f t="shared" si="21"/>
        <v>0.57168497896588466</v>
      </c>
      <c r="Z362" s="12">
        <f t="shared" si="22"/>
        <v>0.57168497896588466</v>
      </c>
      <c r="AA362" s="12">
        <f t="shared" si="23"/>
        <v>0.40423556812913353</v>
      </c>
      <c r="AB362" s="12">
        <f t="shared" si="24"/>
        <v>0.97592054709501819</v>
      </c>
    </row>
    <row r="363" spans="1:28" s="17" customFormat="1" outlineLevel="2" x14ac:dyDescent="0.35">
      <c r="A363" s="11" t="s">
        <v>272</v>
      </c>
      <c r="B363" s="11" t="s">
        <v>42</v>
      </c>
      <c r="C363" s="11" t="s">
        <v>29</v>
      </c>
      <c r="D363" s="11" t="s">
        <v>82</v>
      </c>
      <c r="E363" s="11" t="s">
        <v>31</v>
      </c>
      <c r="F363" s="11" t="s">
        <v>32</v>
      </c>
      <c r="G363" s="11" t="s">
        <v>33</v>
      </c>
      <c r="H363" s="11" t="s">
        <v>34</v>
      </c>
      <c r="I363" s="11" t="s">
        <v>28</v>
      </c>
      <c r="J363" s="19" t="s">
        <v>83</v>
      </c>
      <c r="K363" s="34">
        <v>140000000</v>
      </c>
      <c r="L363" s="34">
        <v>135000000</v>
      </c>
      <c r="M363" s="34">
        <v>0</v>
      </c>
      <c r="N363" s="34">
        <v>0</v>
      </c>
      <c r="O363" s="34">
        <v>135000000</v>
      </c>
      <c r="P363" s="34">
        <v>0</v>
      </c>
      <c r="Q363" s="34">
        <v>34533319.270000003</v>
      </c>
      <c r="R363" s="34">
        <v>0</v>
      </c>
      <c r="S363" s="34">
        <v>97876433.730000004</v>
      </c>
      <c r="T363" s="34">
        <v>97876433.730000004</v>
      </c>
      <c r="U363" s="34">
        <v>2590247</v>
      </c>
      <c r="V363" s="34">
        <v>2590247</v>
      </c>
      <c r="W363" s="34">
        <v>0</v>
      </c>
      <c r="X363" s="34">
        <v>2590246.9999999925</v>
      </c>
      <c r="Y363" s="12">
        <f t="shared" si="21"/>
        <v>0.72501062022222229</v>
      </c>
      <c r="Z363" s="12">
        <f t="shared" si="22"/>
        <v>0.72501062022222229</v>
      </c>
      <c r="AA363" s="12">
        <f t="shared" si="23"/>
        <v>0.25580236496296299</v>
      </c>
      <c r="AB363" s="12">
        <f t="shared" si="24"/>
        <v>0.98081298518518523</v>
      </c>
    </row>
    <row r="364" spans="1:28" s="17" customFormat="1" ht="101.5" outlineLevel="2" x14ac:dyDescent="0.35">
      <c r="A364" s="11" t="s">
        <v>272</v>
      </c>
      <c r="B364" s="11" t="s">
        <v>42</v>
      </c>
      <c r="C364" s="11" t="s">
        <v>29</v>
      </c>
      <c r="D364" s="11" t="s">
        <v>90</v>
      </c>
      <c r="E364" s="11" t="s">
        <v>31</v>
      </c>
      <c r="F364" s="11" t="s">
        <v>32</v>
      </c>
      <c r="G364" s="11" t="s">
        <v>33</v>
      </c>
      <c r="H364" s="11" t="s">
        <v>34</v>
      </c>
      <c r="I364" s="11" t="s">
        <v>28</v>
      </c>
      <c r="J364" s="19" t="s">
        <v>274</v>
      </c>
      <c r="K364" s="34">
        <v>25000000</v>
      </c>
      <c r="L364" s="34">
        <v>16119515</v>
      </c>
      <c r="M364" s="34">
        <v>0</v>
      </c>
      <c r="N364" s="34">
        <v>0</v>
      </c>
      <c r="O364" s="34">
        <v>16119515</v>
      </c>
      <c r="P364" s="34">
        <v>0</v>
      </c>
      <c r="Q364" s="34">
        <v>6255665.2699999996</v>
      </c>
      <c r="R364" s="34">
        <v>3021059.86</v>
      </c>
      <c r="S364" s="34">
        <v>6816918.7699999996</v>
      </c>
      <c r="T364" s="34">
        <v>6816918.7699999996</v>
      </c>
      <c r="U364" s="34">
        <v>25871.1</v>
      </c>
      <c r="V364" s="34">
        <v>25871.1</v>
      </c>
      <c r="W364" s="34">
        <v>0</v>
      </c>
      <c r="X364" s="34">
        <v>25871.100000001024</v>
      </c>
      <c r="Y364" s="12">
        <f t="shared" si="21"/>
        <v>0.42289850345993657</v>
      </c>
      <c r="Z364" s="12">
        <f t="shared" si="22"/>
        <v>0.42289850345993657</v>
      </c>
      <c r="AA364" s="12">
        <f t="shared" si="23"/>
        <v>0.57549654130412731</v>
      </c>
      <c r="AB364" s="12">
        <f t="shared" si="24"/>
        <v>0.99839504476406393</v>
      </c>
    </row>
    <row r="365" spans="1:28" s="17" customFormat="1" ht="101.5" outlineLevel="2" x14ac:dyDescent="0.35">
      <c r="A365" s="11" t="s">
        <v>272</v>
      </c>
      <c r="B365" s="11" t="s">
        <v>42</v>
      </c>
      <c r="C365" s="11" t="s">
        <v>29</v>
      </c>
      <c r="D365" s="11" t="s">
        <v>30</v>
      </c>
      <c r="E365" s="11" t="s">
        <v>31</v>
      </c>
      <c r="F365" s="11" t="s">
        <v>32</v>
      </c>
      <c r="G365" s="11" t="s">
        <v>33</v>
      </c>
      <c r="H365" s="11" t="s">
        <v>34</v>
      </c>
      <c r="I365" s="11" t="s">
        <v>28</v>
      </c>
      <c r="J365" s="19" t="s">
        <v>94</v>
      </c>
      <c r="K365" s="34">
        <v>0</v>
      </c>
      <c r="L365" s="34">
        <v>7817901.8600000003</v>
      </c>
      <c r="M365" s="34">
        <v>0</v>
      </c>
      <c r="N365" s="34">
        <v>0</v>
      </c>
      <c r="O365" s="34">
        <v>7817901.8600000003</v>
      </c>
      <c r="P365" s="34">
        <v>0</v>
      </c>
      <c r="Q365" s="34">
        <v>0</v>
      </c>
      <c r="R365" s="34">
        <v>0</v>
      </c>
      <c r="S365" s="34">
        <v>0</v>
      </c>
      <c r="T365" s="34">
        <v>0</v>
      </c>
      <c r="U365" s="34">
        <v>7817901.8600000003</v>
      </c>
      <c r="V365" s="34">
        <v>7817901.8600000003</v>
      </c>
      <c r="W365" s="34">
        <v>0</v>
      </c>
      <c r="X365" s="34">
        <v>7817901.8600000003</v>
      </c>
      <c r="Y365" s="12">
        <f t="shared" si="21"/>
        <v>0</v>
      </c>
      <c r="Z365" s="12">
        <f t="shared" si="22"/>
        <v>0</v>
      </c>
      <c r="AA365" s="12">
        <f t="shared" si="23"/>
        <v>0</v>
      </c>
      <c r="AB365" s="12">
        <f t="shared" si="24"/>
        <v>0</v>
      </c>
    </row>
    <row r="366" spans="1:28" s="17" customFormat="1" ht="43.5" outlineLevel="2" x14ac:dyDescent="0.35">
      <c r="A366" s="11" t="s">
        <v>280</v>
      </c>
      <c r="B366" s="11" t="s">
        <v>42</v>
      </c>
      <c r="C366" s="11" t="s">
        <v>29</v>
      </c>
      <c r="D366" s="11" t="s">
        <v>170</v>
      </c>
      <c r="E366" s="11" t="s">
        <v>31</v>
      </c>
      <c r="F366" s="11" t="s">
        <v>32</v>
      </c>
      <c r="G366" s="11" t="s">
        <v>33</v>
      </c>
      <c r="H366" s="11" t="s">
        <v>281</v>
      </c>
      <c r="I366" s="11" t="s">
        <v>28</v>
      </c>
      <c r="J366" s="19" t="s">
        <v>282</v>
      </c>
      <c r="K366" s="34">
        <v>0</v>
      </c>
      <c r="L366" s="34">
        <v>14808000</v>
      </c>
      <c r="M366" s="34">
        <v>0</v>
      </c>
      <c r="N366" s="34">
        <v>0</v>
      </c>
      <c r="O366" s="34">
        <v>14808000</v>
      </c>
      <c r="P366" s="34">
        <v>0</v>
      </c>
      <c r="Q366" s="34">
        <v>12083328</v>
      </c>
      <c r="R366" s="34">
        <v>2724672</v>
      </c>
      <c r="S366" s="34">
        <v>0</v>
      </c>
      <c r="T366" s="34">
        <v>0</v>
      </c>
      <c r="U366" s="34">
        <v>0</v>
      </c>
      <c r="V366" s="34">
        <v>0</v>
      </c>
      <c r="W366" s="34">
        <v>0</v>
      </c>
      <c r="X366" s="34">
        <v>0</v>
      </c>
      <c r="Y366" s="12">
        <f t="shared" si="21"/>
        <v>0</v>
      </c>
      <c r="Z366" s="12">
        <f t="shared" si="22"/>
        <v>0</v>
      </c>
      <c r="AA366" s="12">
        <f t="shared" si="23"/>
        <v>1</v>
      </c>
      <c r="AB366" s="12">
        <f t="shared" si="24"/>
        <v>1</v>
      </c>
    </row>
    <row r="367" spans="1:28" s="17" customFormat="1" outlineLevel="2" x14ac:dyDescent="0.35">
      <c r="A367" s="11" t="s">
        <v>280</v>
      </c>
      <c r="B367" s="11" t="s">
        <v>42</v>
      </c>
      <c r="C367" s="11" t="s">
        <v>29</v>
      </c>
      <c r="D367" s="11" t="s">
        <v>80</v>
      </c>
      <c r="E367" s="11" t="s">
        <v>31</v>
      </c>
      <c r="F367" s="11" t="s">
        <v>32</v>
      </c>
      <c r="G367" s="11" t="s">
        <v>33</v>
      </c>
      <c r="H367" s="11" t="s">
        <v>281</v>
      </c>
      <c r="I367" s="11" t="s">
        <v>28</v>
      </c>
      <c r="J367" s="19" t="s">
        <v>81</v>
      </c>
      <c r="K367" s="34">
        <v>500000000</v>
      </c>
      <c r="L367" s="34">
        <v>450147000</v>
      </c>
      <c r="M367" s="34">
        <v>0</v>
      </c>
      <c r="N367" s="34">
        <v>0</v>
      </c>
      <c r="O367" s="34">
        <v>450147000</v>
      </c>
      <c r="P367" s="34">
        <v>356090800</v>
      </c>
      <c r="Q367" s="34">
        <v>204759</v>
      </c>
      <c r="R367" s="34">
        <v>0</v>
      </c>
      <c r="S367" s="34">
        <v>59504536.810000002</v>
      </c>
      <c r="T367" s="34">
        <v>59504536.810000002</v>
      </c>
      <c r="U367" s="34">
        <v>34346904.189999998</v>
      </c>
      <c r="V367" s="34">
        <v>34346904.189999998</v>
      </c>
      <c r="W367" s="34">
        <v>0</v>
      </c>
      <c r="X367" s="34">
        <v>34346904.189999998</v>
      </c>
      <c r="Y367" s="12">
        <f t="shared" si="21"/>
        <v>0.13218912224228974</v>
      </c>
      <c r="Z367" s="12">
        <f t="shared" si="22"/>
        <v>0.13218912224228974</v>
      </c>
      <c r="AA367" s="12">
        <f t="shared" si="23"/>
        <v>0.79150934916816063</v>
      </c>
      <c r="AB367" s="12">
        <f t="shared" si="24"/>
        <v>0.92369847141045036</v>
      </c>
    </row>
    <row r="368" spans="1:28" s="17" customFormat="1" outlineLevel="2" x14ac:dyDescent="0.35">
      <c r="A368" s="11" t="s">
        <v>280</v>
      </c>
      <c r="B368" s="11" t="s">
        <v>42</v>
      </c>
      <c r="C368" s="11" t="s">
        <v>29</v>
      </c>
      <c r="D368" s="11" t="s">
        <v>82</v>
      </c>
      <c r="E368" s="11" t="s">
        <v>31</v>
      </c>
      <c r="F368" s="11" t="s">
        <v>32</v>
      </c>
      <c r="G368" s="11" t="s">
        <v>33</v>
      </c>
      <c r="H368" s="11" t="s">
        <v>281</v>
      </c>
      <c r="I368" s="11" t="s">
        <v>28</v>
      </c>
      <c r="J368" s="19" t="s">
        <v>83</v>
      </c>
      <c r="K368" s="34">
        <v>10000000</v>
      </c>
      <c r="L368" s="34">
        <v>10000000</v>
      </c>
      <c r="M368" s="34">
        <v>0</v>
      </c>
      <c r="N368" s="34">
        <v>0</v>
      </c>
      <c r="O368" s="34">
        <v>10000000</v>
      </c>
      <c r="P368" s="34">
        <v>0</v>
      </c>
      <c r="Q368" s="34">
        <v>2076545.91</v>
      </c>
      <c r="R368" s="34">
        <v>0</v>
      </c>
      <c r="S368" s="34">
        <v>7761654.0899999999</v>
      </c>
      <c r="T368" s="34">
        <v>7761654.0899999999</v>
      </c>
      <c r="U368" s="34">
        <v>161800</v>
      </c>
      <c r="V368" s="34">
        <v>161800</v>
      </c>
      <c r="W368" s="34">
        <v>0</v>
      </c>
      <c r="X368" s="34">
        <v>161800.00000000023</v>
      </c>
      <c r="Y368" s="12">
        <f t="shared" si="21"/>
        <v>0.77616540899999997</v>
      </c>
      <c r="Z368" s="12">
        <f t="shared" si="22"/>
        <v>0.77616540899999997</v>
      </c>
      <c r="AA368" s="12">
        <f t="shared" si="23"/>
        <v>0.207654591</v>
      </c>
      <c r="AB368" s="12">
        <f t="shared" si="24"/>
        <v>0.98381999999999992</v>
      </c>
    </row>
    <row r="369" spans="1:28" s="17" customFormat="1" ht="101.5" outlineLevel="2" x14ac:dyDescent="0.35">
      <c r="A369" s="11" t="s">
        <v>280</v>
      </c>
      <c r="B369" s="11" t="s">
        <v>42</v>
      </c>
      <c r="C369" s="11" t="s">
        <v>29</v>
      </c>
      <c r="D369" s="11" t="s">
        <v>30</v>
      </c>
      <c r="E369" s="11" t="s">
        <v>31</v>
      </c>
      <c r="F369" s="11" t="s">
        <v>32</v>
      </c>
      <c r="G369" s="11" t="s">
        <v>33</v>
      </c>
      <c r="H369" s="11" t="s">
        <v>281</v>
      </c>
      <c r="I369" s="11" t="s">
        <v>28</v>
      </c>
      <c r="J369" s="19" t="s">
        <v>94</v>
      </c>
      <c r="K369" s="34">
        <v>0</v>
      </c>
      <c r="L369" s="34">
        <v>270596.88</v>
      </c>
      <c r="M369" s="34">
        <v>0</v>
      </c>
      <c r="N369" s="34">
        <v>0</v>
      </c>
      <c r="O369" s="34">
        <v>270596.88</v>
      </c>
      <c r="P369" s="34">
        <v>0</v>
      </c>
      <c r="Q369" s="34">
        <v>0</v>
      </c>
      <c r="R369" s="34">
        <v>0</v>
      </c>
      <c r="S369" s="34">
        <v>0</v>
      </c>
      <c r="T369" s="34">
        <v>0</v>
      </c>
      <c r="U369" s="34">
        <v>270596.88</v>
      </c>
      <c r="V369" s="34">
        <v>270596.88</v>
      </c>
      <c r="W369" s="34">
        <v>0</v>
      </c>
      <c r="X369" s="34">
        <v>270596.88</v>
      </c>
      <c r="Y369" s="12">
        <f t="shared" si="21"/>
        <v>0</v>
      </c>
      <c r="Z369" s="12">
        <f t="shared" si="22"/>
        <v>0</v>
      </c>
      <c r="AA369" s="12">
        <f t="shared" si="23"/>
        <v>0</v>
      </c>
      <c r="AB369" s="12">
        <f t="shared" si="24"/>
        <v>0</v>
      </c>
    </row>
    <row r="370" spans="1:28" s="17" customFormat="1" ht="101.5" outlineLevel="2" x14ac:dyDescent="0.35">
      <c r="A370" s="11" t="s">
        <v>292</v>
      </c>
      <c r="B370" s="11" t="s">
        <v>232</v>
      </c>
      <c r="C370" s="11" t="s">
        <v>29</v>
      </c>
      <c r="D370" s="11" t="s">
        <v>30</v>
      </c>
      <c r="E370" s="11" t="s">
        <v>31</v>
      </c>
      <c r="F370" s="11" t="s">
        <v>32</v>
      </c>
      <c r="G370" s="11" t="s">
        <v>33</v>
      </c>
      <c r="H370" s="11" t="s">
        <v>293</v>
      </c>
      <c r="I370" s="11" t="s">
        <v>28</v>
      </c>
      <c r="J370" s="19" t="s">
        <v>94</v>
      </c>
      <c r="K370" s="34">
        <v>0</v>
      </c>
      <c r="L370" s="34">
        <v>838602173.66999996</v>
      </c>
      <c r="M370" s="34">
        <v>0</v>
      </c>
      <c r="N370" s="34">
        <v>0</v>
      </c>
      <c r="O370" s="34">
        <v>838602173.66999996</v>
      </c>
      <c r="P370" s="34">
        <v>0</v>
      </c>
      <c r="Q370" s="34">
        <v>0</v>
      </c>
      <c r="R370" s="34">
        <v>0</v>
      </c>
      <c r="S370" s="34">
        <v>0</v>
      </c>
      <c r="T370" s="34">
        <v>0</v>
      </c>
      <c r="U370" s="34">
        <v>838602173.66999996</v>
      </c>
      <c r="V370" s="34">
        <v>838602173.66999996</v>
      </c>
      <c r="W370" s="34">
        <v>0</v>
      </c>
      <c r="X370" s="34">
        <v>838602173.66999996</v>
      </c>
      <c r="Y370" s="12">
        <f t="shared" si="21"/>
        <v>0</v>
      </c>
      <c r="Z370" s="12">
        <f t="shared" si="22"/>
        <v>0</v>
      </c>
      <c r="AA370" s="12">
        <f t="shared" si="23"/>
        <v>0</v>
      </c>
      <c r="AB370" s="12">
        <f t="shared" si="24"/>
        <v>0</v>
      </c>
    </row>
    <row r="371" spans="1:28" s="17" customFormat="1" ht="101.5" outlineLevel="2" x14ac:dyDescent="0.35">
      <c r="A371" s="11" t="s">
        <v>292</v>
      </c>
      <c r="B371" s="11" t="s">
        <v>233</v>
      </c>
      <c r="C371" s="11" t="s">
        <v>29</v>
      </c>
      <c r="D371" s="11" t="s">
        <v>30</v>
      </c>
      <c r="E371" s="11" t="s">
        <v>31</v>
      </c>
      <c r="F371" s="11" t="s">
        <v>32</v>
      </c>
      <c r="G371" s="11" t="s">
        <v>33</v>
      </c>
      <c r="H371" s="11" t="s">
        <v>300</v>
      </c>
      <c r="I371" s="11" t="s">
        <v>28</v>
      </c>
      <c r="J371" s="19" t="s">
        <v>94</v>
      </c>
      <c r="K371" s="34">
        <v>0</v>
      </c>
      <c r="L371" s="34">
        <v>425788293.97000003</v>
      </c>
      <c r="M371" s="34">
        <v>0</v>
      </c>
      <c r="N371" s="34">
        <v>0</v>
      </c>
      <c r="O371" s="34">
        <v>425788293.97000003</v>
      </c>
      <c r="P371" s="34">
        <v>0</v>
      </c>
      <c r="Q371" s="34">
        <v>0</v>
      </c>
      <c r="R371" s="34">
        <v>0</v>
      </c>
      <c r="S371" s="34">
        <v>0</v>
      </c>
      <c r="T371" s="34">
        <v>0</v>
      </c>
      <c r="U371" s="34">
        <v>425788293.97000003</v>
      </c>
      <c r="V371" s="34">
        <v>425788293.97000003</v>
      </c>
      <c r="W371" s="34">
        <v>0</v>
      </c>
      <c r="X371" s="34">
        <v>425788293.97000003</v>
      </c>
      <c r="Y371" s="12">
        <f t="shared" si="21"/>
        <v>0</v>
      </c>
      <c r="Z371" s="12">
        <f t="shared" si="22"/>
        <v>0</v>
      </c>
      <c r="AA371" s="12">
        <f t="shared" si="23"/>
        <v>0</v>
      </c>
      <c r="AB371" s="12">
        <f t="shared" si="24"/>
        <v>0</v>
      </c>
    </row>
    <row r="372" spans="1:28" s="17" customFormat="1" ht="101.5" outlineLevel="2" x14ac:dyDescent="0.35">
      <c r="A372" s="11" t="s">
        <v>292</v>
      </c>
      <c r="B372" s="11" t="s">
        <v>253</v>
      </c>
      <c r="C372" s="11" t="s">
        <v>29</v>
      </c>
      <c r="D372" s="11" t="s">
        <v>30</v>
      </c>
      <c r="E372" s="11" t="s">
        <v>31</v>
      </c>
      <c r="F372" s="11" t="s">
        <v>32</v>
      </c>
      <c r="G372" s="11" t="s">
        <v>33</v>
      </c>
      <c r="H372" s="11" t="s">
        <v>310</v>
      </c>
      <c r="I372" s="11" t="s">
        <v>28</v>
      </c>
      <c r="J372" s="19" t="s">
        <v>94</v>
      </c>
      <c r="K372" s="34">
        <v>0</v>
      </c>
      <c r="L372" s="34">
        <v>264714059.38999999</v>
      </c>
      <c r="M372" s="34">
        <v>0</v>
      </c>
      <c r="N372" s="34">
        <v>0</v>
      </c>
      <c r="O372" s="34">
        <v>264714059.38999999</v>
      </c>
      <c r="P372" s="34">
        <v>0</v>
      </c>
      <c r="Q372" s="34">
        <v>0</v>
      </c>
      <c r="R372" s="34">
        <v>0</v>
      </c>
      <c r="S372" s="34">
        <v>0</v>
      </c>
      <c r="T372" s="34">
        <v>0</v>
      </c>
      <c r="U372" s="34">
        <v>264714059.38999999</v>
      </c>
      <c r="V372" s="34">
        <v>264714059.38999999</v>
      </c>
      <c r="W372" s="34">
        <v>0</v>
      </c>
      <c r="X372" s="34">
        <v>264714059.38999999</v>
      </c>
      <c r="Y372" s="12">
        <f t="shared" si="21"/>
        <v>0</v>
      </c>
      <c r="Z372" s="12">
        <f t="shared" si="22"/>
        <v>0</v>
      </c>
      <c r="AA372" s="12">
        <f t="shared" si="23"/>
        <v>0</v>
      </c>
      <c r="AB372" s="12">
        <f t="shared" si="24"/>
        <v>0</v>
      </c>
    </row>
    <row r="373" spans="1:28" s="17" customFormat="1" ht="87" outlineLevel="2" x14ac:dyDescent="0.35">
      <c r="A373" s="11" t="s">
        <v>292</v>
      </c>
      <c r="B373" s="11" t="s">
        <v>317</v>
      </c>
      <c r="C373" s="11" t="s">
        <v>29</v>
      </c>
      <c r="D373" s="11" t="s">
        <v>80</v>
      </c>
      <c r="E373" s="11" t="s">
        <v>31</v>
      </c>
      <c r="F373" s="11" t="s">
        <v>32</v>
      </c>
      <c r="G373" s="11" t="s">
        <v>33</v>
      </c>
      <c r="H373" s="11" t="s">
        <v>34</v>
      </c>
      <c r="I373" s="11" t="s">
        <v>28</v>
      </c>
      <c r="J373" s="19" t="s">
        <v>439</v>
      </c>
      <c r="K373" s="34">
        <v>0</v>
      </c>
      <c r="L373" s="34">
        <v>16185457</v>
      </c>
      <c r="M373" s="34">
        <v>0</v>
      </c>
      <c r="N373" s="34">
        <v>0</v>
      </c>
      <c r="O373" s="34">
        <v>16185457</v>
      </c>
      <c r="P373" s="34">
        <v>0</v>
      </c>
      <c r="Q373" s="34">
        <v>10861398</v>
      </c>
      <c r="R373" s="34">
        <v>0</v>
      </c>
      <c r="S373" s="34">
        <v>726705</v>
      </c>
      <c r="T373" s="34">
        <v>726705</v>
      </c>
      <c r="U373" s="34">
        <v>4597354</v>
      </c>
      <c r="V373" s="34">
        <v>4597354</v>
      </c>
      <c r="W373" s="34">
        <v>0</v>
      </c>
      <c r="X373" s="34">
        <v>4597354</v>
      </c>
      <c r="Y373" s="12">
        <f t="shared" si="21"/>
        <v>4.489863956266419E-2</v>
      </c>
      <c r="Z373" s="12">
        <f t="shared" si="22"/>
        <v>4.489863956266419E-2</v>
      </c>
      <c r="AA373" s="12">
        <f t="shared" si="23"/>
        <v>0.67105908717931162</v>
      </c>
      <c r="AB373" s="12">
        <f t="shared" si="24"/>
        <v>0.71595772674197578</v>
      </c>
    </row>
    <row r="374" spans="1:28" s="17" customFormat="1" ht="101.5" outlineLevel="2" x14ac:dyDescent="0.35">
      <c r="A374" s="11" t="s">
        <v>292</v>
      </c>
      <c r="B374" s="11" t="s">
        <v>317</v>
      </c>
      <c r="C374" s="11" t="s">
        <v>29</v>
      </c>
      <c r="D374" s="11" t="s">
        <v>82</v>
      </c>
      <c r="E374" s="11" t="s">
        <v>31</v>
      </c>
      <c r="F374" s="11" t="s">
        <v>32</v>
      </c>
      <c r="G374" s="11" t="s">
        <v>33</v>
      </c>
      <c r="H374" s="11" t="s">
        <v>318</v>
      </c>
      <c r="I374" s="11" t="s">
        <v>28</v>
      </c>
      <c r="J374" s="19" t="s">
        <v>319</v>
      </c>
      <c r="K374" s="34">
        <v>44315050</v>
      </c>
      <c r="L374" s="34">
        <v>28129593</v>
      </c>
      <c r="M374" s="34">
        <v>0</v>
      </c>
      <c r="N374" s="34">
        <v>0</v>
      </c>
      <c r="O374" s="34">
        <v>28129593</v>
      </c>
      <c r="P374" s="34">
        <v>0</v>
      </c>
      <c r="Q374" s="34">
        <v>12931058</v>
      </c>
      <c r="R374" s="34">
        <v>0</v>
      </c>
      <c r="S374" s="34">
        <v>12472445</v>
      </c>
      <c r="T374" s="34">
        <v>12472445</v>
      </c>
      <c r="U374" s="34">
        <v>2726090</v>
      </c>
      <c r="V374" s="34">
        <v>2726090</v>
      </c>
      <c r="W374" s="34">
        <v>0</v>
      </c>
      <c r="X374" s="34">
        <v>2726090</v>
      </c>
      <c r="Y374" s="12">
        <f t="shared" si="21"/>
        <v>0.44339230219221443</v>
      </c>
      <c r="Z374" s="12">
        <f t="shared" si="22"/>
        <v>0.44339230219221443</v>
      </c>
      <c r="AA374" s="12">
        <f t="shared" si="23"/>
        <v>0.45969587970931536</v>
      </c>
      <c r="AB374" s="12">
        <f t="shared" si="24"/>
        <v>0.90308818190152973</v>
      </c>
    </row>
    <row r="375" spans="1:28" s="17" customFormat="1" ht="101.5" outlineLevel="2" x14ac:dyDescent="0.35">
      <c r="A375" s="11" t="s">
        <v>292</v>
      </c>
      <c r="B375" s="11" t="s">
        <v>317</v>
      </c>
      <c r="C375" s="11" t="s">
        <v>29</v>
      </c>
      <c r="D375" s="11" t="s">
        <v>30</v>
      </c>
      <c r="E375" s="11" t="s">
        <v>31</v>
      </c>
      <c r="F375" s="11" t="s">
        <v>32</v>
      </c>
      <c r="G375" s="11" t="s">
        <v>33</v>
      </c>
      <c r="H375" s="11" t="s">
        <v>318</v>
      </c>
      <c r="I375" s="11" t="s">
        <v>28</v>
      </c>
      <c r="J375" s="19" t="s">
        <v>94</v>
      </c>
      <c r="K375" s="34">
        <v>0</v>
      </c>
      <c r="L375" s="34">
        <v>198545551.55000001</v>
      </c>
      <c r="M375" s="34">
        <v>0</v>
      </c>
      <c r="N375" s="34">
        <v>0</v>
      </c>
      <c r="O375" s="34">
        <v>198545551.55000001</v>
      </c>
      <c r="P375" s="34">
        <v>0</v>
      </c>
      <c r="Q375" s="34">
        <v>0</v>
      </c>
      <c r="R375" s="34">
        <v>0</v>
      </c>
      <c r="S375" s="34">
        <v>0</v>
      </c>
      <c r="T375" s="34">
        <v>0</v>
      </c>
      <c r="U375" s="34">
        <v>198545551.55000001</v>
      </c>
      <c r="V375" s="34">
        <v>198545551.55000001</v>
      </c>
      <c r="W375" s="34">
        <v>0</v>
      </c>
      <c r="X375" s="34">
        <v>198545551.55000001</v>
      </c>
      <c r="Y375" s="12">
        <f t="shared" si="21"/>
        <v>0</v>
      </c>
      <c r="Z375" s="12">
        <f t="shared" si="22"/>
        <v>0</v>
      </c>
      <c r="AA375" s="12">
        <f t="shared" si="23"/>
        <v>0</v>
      </c>
      <c r="AB375" s="12">
        <f t="shared" si="24"/>
        <v>0</v>
      </c>
    </row>
    <row r="376" spans="1:28" s="17" customFormat="1" ht="101.5" outlineLevel="2" x14ac:dyDescent="0.35">
      <c r="A376" s="11" t="s">
        <v>292</v>
      </c>
      <c r="B376" s="11" t="s">
        <v>321</v>
      </c>
      <c r="C376" s="11" t="s">
        <v>29</v>
      </c>
      <c r="D376" s="11" t="s">
        <v>30</v>
      </c>
      <c r="E376" s="11" t="s">
        <v>31</v>
      </c>
      <c r="F376" s="11" t="s">
        <v>32</v>
      </c>
      <c r="G376" s="11" t="s">
        <v>33</v>
      </c>
      <c r="H376" s="11" t="s">
        <v>318</v>
      </c>
      <c r="I376" s="11" t="s">
        <v>28</v>
      </c>
      <c r="J376" s="19" t="s">
        <v>94</v>
      </c>
      <c r="K376" s="34">
        <v>0</v>
      </c>
      <c r="L376" s="34">
        <v>124425234.84999999</v>
      </c>
      <c r="M376" s="34">
        <v>0</v>
      </c>
      <c r="N376" s="34">
        <v>0</v>
      </c>
      <c r="O376" s="34">
        <v>124425234.84999999</v>
      </c>
      <c r="P376" s="34">
        <v>0</v>
      </c>
      <c r="Q376" s="34">
        <v>0</v>
      </c>
      <c r="R376" s="34">
        <v>0</v>
      </c>
      <c r="S376" s="34">
        <v>0</v>
      </c>
      <c r="T376" s="34">
        <v>0</v>
      </c>
      <c r="U376" s="34">
        <v>124425234.84999999</v>
      </c>
      <c r="V376" s="34">
        <v>124425234.84999999</v>
      </c>
      <c r="W376" s="34">
        <v>0</v>
      </c>
      <c r="X376" s="34">
        <v>124425234.84999999</v>
      </c>
      <c r="Y376" s="12">
        <f t="shared" si="21"/>
        <v>0</v>
      </c>
      <c r="Z376" s="12">
        <f t="shared" si="22"/>
        <v>0</v>
      </c>
      <c r="AA376" s="12">
        <f t="shared" si="23"/>
        <v>0</v>
      </c>
      <c r="AB376" s="12">
        <f t="shared" si="24"/>
        <v>0</v>
      </c>
    </row>
    <row r="377" spans="1:28" s="17" customFormat="1" outlineLevel="1" x14ac:dyDescent="0.35">
      <c r="A377" s="49"/>
      <c r="B377" s="49"/>
      <c r="C377" s="49" t="s">
        <v>489</v>
      </c>
      <c r="D377" s="49"/>
      <c r="E377" s="49"/>
      <c r="F377" s="49"/>
      <c r="G377" s="49"/>
      <c r="H377" s="49"/>
      <c r="I377" s="49"/>
      <c r="J377" s="50"/>
      <c r="K377" s="51">
        <f t="shared" ref="K377:X377" si="25">SUBTOTAL(9,K263:K376)</f>
        <v>39384498413</v>
      </c>
      <c r="L377" s="51">
        <f t="shared" si="25"/>
        <v>41723290991.639999</v>
      </c>
      <c r="M377" s="51">
        <f t="shared" si="25"/>
        <v>0</v>
      </c>
      <c r="N377" s="51">
        <f t="shared" si="25"/>
        <v>0</v>
      </c>
      <c r="O377" s="51">
        <f t="shared" si="25"/>
        <v>41723290991.639999</v>
      </c>
      <c r="P377" s="51">
        <f t="shared" si="25"/>
        <v>1859052469.9499998</v>
      </c>
      <c r="Q377" s="51">
        <f t="shared" si="25"/>
        <v>5406717154.4499989</v>
      </c>
      <c r="R377" s="51">
        <f t="shared" si="25"/>
        <v>749102309.5</v>
      </c>
      <c r="S377" s="51">
        <f t="shared" si="25"/>
        <v>21843975535.149998</v>
      </c>
      <c r="T377" s="51">
        <f t="shared" si="25"/>
        <v>21624352526.5</v>
      </c>
      <c r="U377" s="51">
        <f t="shared" si="25"/>
        <v>11864443522.590002</v>
      </c>
      <c r="V377" s="51">
        <f t="shared" si="25"/>
        <v>11864443522.590002</v>
      </c>
      <c r="W377" s="51">
        <f t="shared" si="25"/>
        <v>0</v>
      </c>
      <c r="X377" s="51">
        <f t="shared" si="25"/>
        <v>11864443522.59</v>
      </c>
      <c r="Y377" s="44">
        <f t="shared" si="21"/>
        <v>0.52354392513109349</v>
      </c>
      <c r="Z377" s="44">
        <f t="shared" si="22"/>
        <v>0.52354392513109349</v>
      </c>
      <c r="AA377" s="44">
        <f t="shared" si="23"/>
        <v>0.19209587123666541</v>
      </c>
      <c r="AB377" s="44">
        <f t="shared" si="24"/>
        <v>0.71563979636775887</v>
      </c>
    </row>
    <row r="378" spans="1:28" s="17" customFormat="1" outlineLevel="2" x14ac:dyDescent="0.35">
      <c r="A378" s="11" t="s">
        <v>27</v>
      </c>
      <c r="B378" s="11" t="s">
        <v>42</v>
      </c>
      <c r="C378" s="11" t="s">
        <v>95</v>
      </c>
      <c r="D378" s="11" t="s">
        <v>96</v>
      </c>
      <c r="E378" s="11" t="s">
        <v>31</v>
      </c>
      <c r="F378" s="11" t="s">
        <v>32</v>
      </c>
      <c r="G378" s="11" t="s">
        <v>33</v>
      </c>
      <c r="H378" s="11" t="s">
        <v>34</v>
      </c>
      <c r="I378" s="11" t="s">
        <v>28</v>
      </c>
      <c r="J378" s="19" t="s">
        <v>97</v>
      </c>
      <c r="K378" s="34">
        <v>3139517</v>
      </c>
      <c r="L378" s="34">
        <v>3139517</v>
      </c>
      <c r="M378" s="34">
        <v>0</v>
      </c>
      <c r="N378" s="34">
        <v>0</v>
      </c>
      <c r="O378" s="34">
        <v>3139517</v>
      </c>
      <c r="P378" s="34">
        <v>0</v>
      </c>
      <c r="Q378" s="34">
        <v>0</v>
      </c>
      <c r="R378" s="34">
        <v>0</v>
      </c>
      <c r="S378" s="34">
        <v>0</v>
      </c>
      <c r="T378" s="34">
        <v>0</v>
      </c>
      <c r="U378" s="34">
        <v>3139517</v>
      </c>
      <c r="V378" s="34">
        <v>3139517</v>
      </c>
      <c r="W378" s="34">
        <v>0</v>
      </c>
      <c r="X378" s="34">
        <v>3139517</v>
      </c>
      <c r="Y378" s="12">
        <f t="shared" si="21"/>
        <v>0</v>
      </c>
      <c r="Z378" s="12">
        <f t="shared" si="22"/>
        <v>0</v>
      </c>
      <c r="AA378" s="12">
        <f t="shared" si="23"/>
        <v>0</v>
      </c>
      <c r="AB378" s="12">
        <f t="shared" si="24"/>
        <v>0</v>
      </c>
    </row>
    <row r="379" spans="1:28" s="17" customFormat="1" ht="29" outlineLevel="2" x14ac:dyDescent="0.35">
      <c r="A379" s="11" t="s">
        <v>27</v>
      </c>
      <c r="B379" s="11" t="s">
        <v>42</v>
      </c>
      <c r="C379" s="11" t="s">
        <v>95</v>
      </c>
      <c r="D379" s="11" t="s">
        <v>98</v>
      </c>
      <c r="E379" s="11" t="s">
        <v>31</v>
      </c>
      <c r="F379" s="11" t="s">
        <v>32</v>
      </c>
      <c r="G379" s="11" t="s">
        <v>33</v>
      </c>
      <c r="H379" s="11" t="s">
        <v>34</v>
      </c>
      <c r="I379" s="11" t="s">
        <v>28</v>
      </c>
      <c r="J379" s="19" t="s">
        <v>99</v>
      </c>
      <c r="K379" s="34">
        <v>2470645</v>
      </c>
      <c r="L379" s="34">
        <v>2470645</v>
      </c>
      <c r="M379" s="34">
        <v>0</v>
      </c>
      <c r="N379" s="34">
        <v>0</v>
      </c>
      <c r="O379" s="34">
        <v>2470645</v>
      </c>
      <c r="P379" s="34">
        <v>0</v>
      </c>
      <c r="Q379" s="34">
        <v>0</v>
      </c>
      <c r="R379" s="34">
        <v>0</v>
      </c>
      <c r="S379" s="34">
        <v>1950188.69</v>
      </c>
      <c r="T379" s="34">
        <v>1950188.69</v>
      </c>
      <c r="U379" s="34">
        <v>520456.31</v>
      </c>
      <c r="V379" s="34">
        <v>520456.31</v>
      </c>
      <c r="W379" s="34">
        <v>0</v>
      </c>
      <c r="X379" s="34">
        <v>520456.31000000006</v>
      </c>
      <c r="Y379" s="12">
        <f t="shared" si="21"/>
        <v>0.78934395269251545</v>
      </c>
      <c r="Z379" s="12">
        <f t="shared" si="22"/>
        <v>0.78934395269251545</v>
      </c>
      <c r="AA379" s="12">
        <f t="shared" si="23"/>
        <v>0</v>
      </c>
      <c r="AB379" s="12">
        <f t="shared" si="24"/>
        <v>0.78934395269251545</v>
      </c>
    </row>
    <row r="380" spans="1:28" s="17" customFormat="1" outlineLevel="2" x14ac:dyDescent="0.35">
      <c r="A380" s="11" t="s">
        <v>27</v>
      </c>
      <c r="B380" s="11" t="s">
        <v>42</v>
      </c>
      <c r="C380" s="11" t="s">
        <v>95</v>
      </c>
      <c r="D380" s="11" t="s">
        <v>100</v>
      </c>
      <c r="E380" s="11" t="s">
        <v>31</v>
      </c>
      <c r="F380" s="11" t="s">
        <v>32</v>
      </c>
      <c r="G380" s="11" t="s">
        <v>33</v>
      </c>
      <c r="H380" s="11" t="s">
        <v>34</v>
      </c>
      <c r="I380" s="11" t="s">
        <v>28</v>
      </c>
      <c r="J380" s="19" t="s">
        <v>101</v>
      </c>
      <c r="K380" s="34">
        <v>5073687</v>
      </c>
      <c r="L380" s="34">
        <v>5073687</v>
      </c>
      <c r="M380" s="34">
        <v>0</v>
      </c>
      <c r="N380" s="34">
        <v>0</v>
      </c>
      <c r="O380" s="34">
        <v>5073687</v>
      </c>
      <c r="P380" s="34">
        <v>0</v>
      </c>
      <c r="Q380" s="34">
        <v>0</v>
      </c>
      <c r="R380" s="34">
        <v>0</v>
      </c>
      <c r="S380" s="34">
        <v>5061979.8</v>
      </c>
      <c r="T380" s="34">
        <v>5061979.8</v>
      </c>
      <c r="U380" s="34">
        <v>11707.2</v>
      </c>
      <c r="V380" s="34">
        <v>11707.2</v>
      </c>
      <c r="W380" s="34">
        <v>0</v>
      </c>
      <c r="X380" s="34">
        <v>11707.200000000186</v>
      </c>
      <c r="Y380" s="12">
        <f t="shared" si="21"/>
        <v>0.99769256558396291</v>
      </c>
      <c r="Z380" s="12">
        <f t="shared" si="22"/>
        <v>0.99769256558396291</v>
      </c>
      <c r="AA380" s="12">
        <f t="shared" si="23"/>
        <v>0</v>
      </c>
      <c r="AB380" s="12">
        <f t="shared" si="24"/>
        <v>0.99769256558396291</v>
      </c>
    </row>
    <row r="381" spans="1:28" s="17" customFormat="1" outlineLevel="2" x14ac:dyDescent="0.35">
      <c r="A381" s="11" t="s">
        <v>149</v>
      </c>
      <c r="B381" s="11" t="s">
        <v>42</v>
      </c>
      <c r="C381" s="11" t="s">
        <v>95</v>
      </c>
      <c r="D381" s="11" t="s">
        <v>189</v>
      </c>
      <c r="E381" s="11" t="s">
        <v>31</v>
      </c>
      <c r="F381" s="11" t="s">
        <v>32</v>
      </c>
      <c r="G381" s="11" t="s">
        <v>33</v>
      </c>
      <c r="H381" s="11" t="s">
        <v>34</v>
      </c>
      <c r="I381" s="11" t="s">
        <v>28</v>
      </c>
      <c r="J381" s="19" t="s">
        <v>190</v>
      </c>
      <c r="K381" s="34">
        <v>183614047</v>
      </c>
      <c r="L381" s="34">
        <v>184136107</v>
      </c>
      <c r="M381" s="34">
        <v>0</v>
      </c>
      <c r="N381" s="34">
        <v>0</v>
      </c>
      <c r="O381" s="34">
        <v>184136107</v>
      </c>
      <c r="P381" s="34">
        <v>0</v>
      </c>
      <c r="Q381" s="34">
        <v>43455958.810000002</v>
      </c>
      <c r="R381" s="34">
        <v>0</v>
      </c>
      <c r="S381" s="34">
        <v>140675176.19</v>
      </c>
      <c r="T381" s="34">
        <v>140675176.19</v>
      </c>
      <c r="U381" s="34">
        <v>4972</v>
      </c>
      <c r="V381" s="34">
        <v>4972</v>
      </c>
      <c r="W381" s="34">
        <v>0</v>
      </c>
      <c r="X381" s="34">
        <v>4972</v>
      </c>
      <c r="Y381" s="12">
        <f t="shared" si="21"/>
        <v>0.76397388041879255</v>
      </c>
      <c r="Z381" s="12">
        <f t="shared" si="22"/>
        <v>0.76397388041879255</v>
      </c>
      <c r="AA381" s="12">
        <f t="shared" si="23"/>
        <v>0.23599911781560584</v>
      </c>
      <c r="AB381" s="12">
        <f t="shared" si="24"/>
        <v>0.99997299823439834</v>
      </c>
    </row>
    <row r="382" spans="1:28" s="17" customFormat="1" outlineLevel="2" x14ac:dyDescent="0.35">
      <c r="A382" s="11" t="s">
        <v>149</v>
      </c>
      <c r="B382" s="11" t="s">
        <v>42</v>
      </c>
      <c r="C382" s="11" t="s">
        <v>95</v>
      </c>
      <c r="D382" s="11" t="s">
        <v>191</v>
      </c>
      <c r="E382" s="11" t="s">
        <v>31</v>
      </c>
      <c r="F382" s="11" t="s">
        <v>32</v>
      </c>
      <c r="G382" s="11" t="s">
        <v>33</v>
      </c>
      <c r="H382" s="11" t="s">
        <v>34</v>
      </c>
      <c r="I382" s="11" t="s">
        <v>28</v>
      </c>
      <c r="J382" s="19" t="s">
        <v>192</v>
      </c>
      <c r="K382" s="34">
        <v>300000</v>
      </c>
      <c r="L382" s="34">
        <v>12032066</v>
      </c>
      <c r="M382" s="34">
        <v>0</v>
      </c>
      <c r="N382" s="34">
        <v>0</v>
      </c>
      <c r="O382" s="34">
        <v>12032066</v>
      </c>
      <c r="P382" s="34">
        <v>0</v>
      </c>
      <c r="Q382" s="34">
        <v>9124015.5</v>
      </c>
      <c r="R382" s="34">
        <v>712182.5</v>
      </c>
      <c r="S382" s="34">
        <v>218061.75</v>
      </c>
      <c r="T382" s="34">
        <v>218061.75</v>
      </c>
      <c r="U382" s="34">
        <v>1977806.25</v>
      </c>
      <c r="V382" s="34">
        <v>1977806.25</v>
      </c>
      <c r="W382" s="34">
        <v>0</v>
      </c>
      <c r="X382" s="34">
        <v>1977806.25</v>
      </c>
      <c r="Y382" s="12">
        <f t="shared" si="21"/>
        <v>1.812338379792797E-2</v>
      </c>
      <c r="Z382" s="12">
        <f t="shared" si="22"/>
        <v>1.812338379792797E-2</v>
      </c>
      <c r="AA382" s="12">
        <f t="shared" si="23"/>
        <v>0.81749867396006637</v>
      </c>
      <c r="AB382" s="12">
        <f t="shared" si="24"/>
        <v>0.83562205775799436</v>
      </c>
    </row>
    <row r="383" spans="1:28" s="17" customFormat="1" outlineLevel="2" x14ac:dyDescent="0.35">
      <c r="A383" s="11" t="s">
        <v>149</v>
      </c>
      <c r="B383" s="11" t="s">
        <v>42</v>
      </c>
      <c r="C383" s="11" t="s">
        <v>95</v>
      </c>
      <c r="D383" s="11" t="s">
        <v>193</v>
      </c>
      <c r="E383" s="11" t="s">
        <v>31</v>
      </c>
      <c r="F383" s="11" t="s">
        <v>32</v>
      </c>
      <c r="G383" s="11" t="s">
        <v>33</v>
      </c>
      <c r="H383" s="11" t="s">
        <v>34</v>
      </c>
      <c r="I383" s="11" t="s">
        <v>28</v>
      </c>
      <c r="J383" s="19" t="s">
        <v>194</v>
      </c>
      <c r="K383" s="34">
        <v>50000</v>
      </c>
      <c r="L383" s="34">
        <v>50000</v>
      </c>
      <c r="M383" s="34">
        <v>0</v>
      </c>
      <c r="N383" s="34">
        <v>0</v>
      </c>
      <c r="O383" s="34">
        <v>50000</v>
      </c>
      <c r="P383" s="34">
        <v>0</v>
      </c>
      <c r="Q383" s="34">
        <v>0</v>
      </c>
      <c r="R383" s="34">
        <v>0</v>
      </c>
      <c r="S383" s="34">
        <v>0</v>
      </c>
      <c r="T383" s="34">
        <v>0</v>
      </c>
      <c r="U383" s="34">
        <v>50000</v>
      </c>
      <c r="V383" s="34">
        <v>50000</v>
      </c>
      <c r="W383" s="34">
        <v>0</v>
      </c>
      <c r="X383" s="34">
        <v>50000</v>
      </c>
      <c r="Y383" s="12">
        <f t="shared" si="21"/>
        <v>0</v>
      </c>
      <c r="Z383" s="12">
        <f t="shared" si="22"/>
        <v>0</v>
      </c>
      <c r="AA383" s="12">
        <f t="shared" si="23"/>
        <v>0</v>
      </c>
      <c r="AB383" s="12">
        <f t="shared" si="24"/>
        <v>0</v>
      </c>
    </row>
    <row r="384" spans="1:28" s="17" customFormat="1" outlineLevel="2" x14ac:dyDescent="0.35">
      <c r="A384" s="11" t="s">
        <v>149</v>
      </c>
      <c r="B384" s="11" t="s">
        <v>42</v>
      </c>
      <c r="C384" s="11" t="s">
        <v>95</v>
      </c>
      <c r="D384" s="11" t="s">
        <v>195</v>
      </c>
      <c r="E384" s="11" t="s">
        <v>31</v>
      </c>
      <c r="F384" s="11" t="s">
        <v>32</v>
      </c>
      <c r="G384" s="11" t="s">
        <v>33</v>
      </c>
      <c r="H384" s="11" t="s">
        <v>34</v>
      </c>
      <c r="I384" s="11" t="s">
        <v>28</v>
      </c>
      <c r="J384" s="19" t="s">
        <v>196</v>
      </c>
      <c r="K384" s="34">
        <v>555860</v>
      </c>
      <c r="L384" s="34">
        <v>555860</v>
      </c>
      <c r="M384" s="34">
        <v>0</v>
      </c>
      <c r="N384" s="34">
        <v>0</v>
      </c>
      <c r="O384" s="34">
        <v>555860</v>
      </c>
      <c r="P384" s="34">
        <v>0</v>
      </c>
      <c r="Q384" s="34">
        <v>0</v>
      </c>
      <c r="R384" s="34">
        <v>0</v>
      </c>
      <c r="S384" s="34">
        <v>0</v>
      </c>
      <c r="T384" s="34">
        <v>0</v>
      </c>
      <c r="U384" s="34">
        <v>555860</v>
      </c>
      <c r="V384" s="34">
        <v>555860</v>
      </c>
      <c r="W384" s="34">
        <v>0</v>
      </c>
      <c r="X384" s="34">
        <v>555860</v>
      </c>
      <c r="Y384" s="12">
        <f t="shared" si="21"/>
        <v>0</v>
      </c>
      <c r="Z384" s="12">
        <f t="shared" si="22"/>
        <v>0</v>
      </c>
      <c r="AA384" s="12">
        <f t="shared" si="23"/>
        <v>0</v>
      </c>
      <c r="AB384" s="12">
        <f t="shared" si="24"/>
        <v>0</v>
      </c>
    </row>
    <row r="385" spans="1:28" s="17" customFormat="1" ht="29" outlineLevel="2" x14ac:dyDescent="0.35">
      <c r="A385" s="11" t="s">
        <v>149</v>
      </c>
      <c r="B385" s="11" t="s">
        <v>42</v>
      </c>
      <c r="C385" s="11" t="s">
        <v>95</v>
      </c>
      <c r="D385" s="11" t="s">
        <v>98</v>
      </c>
      <c r="E385" s="11" t="s">
        <v>31</v>
      </c>
      <c r="F385" s="11" t="s">
        <v>32</v>
      </c>
      <c r="G385" s="11" t="s">
        <v>33</v>
      </c>
      <c r="H385" s="11" t="s">
        <v>34</v>
      </c>
      <c r="I385" s="11" t="s">
        <v>28</v>
      </c>
      <c r="J385" s="19" t="s">
        <v>99</v>
      </c>
      <c r="K385" s="34">
        <v>2920490</v>
      </c>
      <c r="L385" s="34">
        <v>2653410</v>
      </c>
      <c r="M385" s="34">
        <v>0</v>
      </c>
      <c r="N385" s="34">
        <v>0</v>
      </c>
      <c r="O385" s="34">
        <v>2653410</v>
      </c>
      <c r="P385" s="34">
        <v>0</v>
      </c>
      <c r="Q385" s="34">
        <v>493245</v>
      </c>
      <c r="R385" s="34">
        <v>0</v>
      </c>
      <c r="S385" s="34">
        <v>2159995</v>
      </c>
      <c r="T385" s="34">
        <v>2159995</v>
      </c>
      <c r="U385" s="34">
        <v>170</v>
      </c>
      <c r="V385" s="34">
        <v>170</v>
      </c>
      <c r="W385" s="34">
        <v>0</v>
      </c>
      <c r="X385" s="34">
        <v>170</v>
      </c>
      <c r="Y385" s="12">
        <f t="shared" si="21"/>
        <v>0.81404494593749177</v>
      </c>
      <c r="Z385" s="12">
        <f t="shared" si="22"/>
        <v>0.81404494593749177</v>
      </c>
      <c r="AA385" s="12">
        <f t="shared" si="23"/>
        <v>0.18589098556197498</v>
      </c>
      <c r="AB385" s="12">
        <f t="shared" si="24"/>
        <v>0.99993593149946669</v>
      </c>
    </row>
    <row r="386" spans="1:28" s="17" customFormat="1" outlineLevel="2" x14ac:dyDescent="0.35">
      <c r="A386" s="11" t="s">
        <v>149</v>
      </c>
      <c r="B386" s="11" t="s">
        <v>42</v>
      </c>
      <c r="C386" s="11" t="s">
        <v>95</v>
      </c>
      <c r="D386" s="11" t="s">
        <v>197</v>
      </c>
      <c r="E386" s="11" t="s">
        <v>31</v>
      </c>
      <c r="F386" s="11" t="s">
        <v>32</v>
      </c>
      <c r="G386" s="11" t="s">
        <v>33</v>
      </c>
      <c r="H386" s="11" t="s">
        <v>34</v>
      </c>
      <c r="I386" s="11" t="s">
        <v>28</v>
      </c>
      <c r="J386" s="19" t="s">
        <v>198</v>
      </c>
      <c r="K386" s="34">
        <v>100000</v>
      </c>
      <c r="L386" s="34">
        <v>1580639</v>
      </c>
      <c r="M386" s="34">
        <v>0</v>
      </c>
      <c r="N386" s="34">
        <v>0</v>
      </c>
      <c r="O386" s="34">
        <v>1580639</v>
      </c>
      <c r="P386" s="34">
        <v>0</v>
      </c>
      <c r="Q386" s="34">
        <v>726929</v>
      </c>
      <c r="R386" s="34">
        <v>637320</v>
      </c>
      <c r="S386" s="34">
        <v>98536</v>
      </c>
      <c r="T386" s="34">
        <v>98536</v>
      </c>
      <c r="U386" s="34">
        <v>117854</v>
      </c>
      <c r="V386" s="34">
        <v>117854</v>
      </c>
      <c r="W386" s="34">
        <v>0</v>
      </c>
      <c r="X386" s="34">
        <v>117854</v>
      </c>
      <c r="Y386" s="12">
        <f t="shared" si="21"/>
        <v>6.2339345037038821E-2</v>
      </c>
      <c r="Z386" s="12">
        <f t="shared" si="22"/>
        <v>6.2339345037038821E-2</v>
      </c>
      <c r="AA386" s="12">
        <f t="shared" si="23"/>
        <v>0.86309967044973579</v>
      </c>
      <c r="AB386" s="12">
        <f t="shared" si="24"/>
        <v>0.92543901548677465</v>
      </c>
    </row>
    <row r="387" spans="1:28" s="17" customFormat="1" ht="29" outlineLevel="2" x14ac:dyDescent="0.35">
      <c r="A387" s="11" t="s">
        <v>149</v>
      </c>
      <c r="B387" s="11" t="s">
        <v>42</v>
      </c>
      <c r="C387" s="11" t="s">
        <v>95</v>
      </c>
      <c r="D387" s="11" t="s">
        <v>199</v>
      </c>
      <c r="E387" s="11" t="s">
        <v>31</v>
      </c>
      <c r="F387" s="11" t="s">
        <v>32</v>
      </c>
      <c r="G387" s="11" t="s">
        <v>33</v>
      </c>
      <c r="H387" s="11" t="s">
        <v>34</v>
      </c>
      <c r="I387" s="11" t="s">
        <v>28</v>
      </c>
      <c r="J387" s="19" t="s">
        <v>200</v>
      </c>
      <c r="K387" s="34">
        <v>336752</v>
      </c>
      <c r="L387" s="34">
        <v>1419330</v>
      </c>
      <c r="M387" s="34">
        <v>0</v>
      </c>
      <c r="N387" s="34">
        <v>0</v>
      </c>
      <c r="O387" s="34">
        <v>1419330</v>
      </c>
      <c r="P387" s="34">
        <v>0</v>
      </c>
      <c r="Q387" s="34">
        <v>0</v>
      </c>
      <c r="R387" s="34">
        <v>0</v>
      </c>
      <c r="S387" s="34">
        <v>693481</v>
      </c>
      <c r="T387" s="34">
        <v>693481</v>
      </c>
      <c r="U387" s="34">
        <v>725849</v>
      </c>
      <c r="V387" s="34">
        <v>725849</v>
      </c>
      <c r="W387" s="34">
        <v>0</v>
      </c>
      <c r="X387" s="34">
        <v>725849</v>
      </c>
      <c r="Y387" s="12">
        <f t="shared" si="21"/>
        <v>0.48859743681878071</v>
      </c>
      <c r="Z387" s="12">
        <f t="shared" si="22"/>
        <v>0.48859743681878071</v>
      </c>
      <c r="AA387" s="12">
        <f t="shared" si="23"/>
        <v>0</v>
      </c>
      <c r="AB387" s="12">
        <f t="shared" si="24"/>
        <v>0.48859743681878071</v>
      </c>
    </row>
    <row r="388" spans="1:28" s="17" customFormat="1" outlineLevel="2" x14ac:dyDescent="0.35">
      <c r="A388" s="11" t="s">
        <v>149</v>
      </c>
      <c r="B388" s="11" t="s">
        <v>42</v>
      </c>
      <c r="C388" s="11" t="s">
        <v>95</v>
      </c>
      <c r="D388" s="11" t="s">
        <v>201</v>
      </c>
      <c r="E388" s="11" t="s">
        <v>31</v>
      </c>
      <c r="F388" s="11" t="s">
        <v>32</v>
      </c>
      <c r="G388" s="11" t="s">
        <v>33</v>
      </c>
      <c r="H388" s="11" t="s">
        <v>34</v>
      </c>
      <c r="I388" s="11" t="s">
        <v>28</v>
      </c>
      <c r="J388" s="19" t="s">
        <v>202</v>
      </c>
      <c r="K388" s="34">
        <v>884779</v>
      </c>
      <c r="L388" s="34">
        <v>2511527</v>
      </c>
      <c r="M388" s="34">
        <v>0</v>
      </c>
      <c r="N388" s="34">
        <v>0</v>
      </c>
      <c r="O388" s="34">
        <v>2511527</v>
      </c>
      <c r="P388" s="34">
        <v>0</v>
      </c>
      <c r="Q388" s="34">
        <v>1292494</v>
      </c>
      <c r="R388" s="34">
        <v>0</v>
      </c>
      <c r="S388" s="34">
        <v>286342</v>
      </c>
      <c r="T388" s="34">
        <v>286342</v>
      </c>
      <c r="U388" s="34">
        <v>932691</v>
      </c>
      <c r="V388" s="34">
        <v>932691</v>
      </c>
      <c r="W388" s="34">
        <v>0</v>
      </c>
      <c r="X388" s="34">
        <v>932691</v>
      </c>
      <c r="Y388" s="12">
        <f t="shared" si="21"/>
        <v>0.11401111753925003</v>
      </c>
      <c r="Z388" s="12">
        <f t="shared" si="22"/>
        <v>0.11401111753925003</v>
      </c>
      <c r="AA388" s="12">
        <f t="shared" si="23"/>
        <v>0.51462476811915614</v>
      </c>
      <c r="AB388" s="12">
        <f t="shared" si="24"/>
        <v>0.62863588565840622</v>
      </c>
    </row>
    <row r="389" spans="1:28" s="17" customFormat="1" outlineLevel="2" x14ac:dyDescent="0.35">
      <c r="A389" s="11" t="s">
        <v>149</v>
      </c>
      <c r="B389" s="11" t="s">
        <v>42</v>
      </c>
      <c r="C389" s="11" t="s">
        <v>95</v>
      </c>
      <c r="D389" s="11" t="s">
        <v>203</v>
      </c>
      <c r="E389" s="11" t="s">
        <v>31</v>
      </c>
      <c r="F389" s="11" t="s">
        <v>32</v>
      </c>
      <c r="G389" s="11" t="s">
        <v>33</v>
      </c>
      <c r="H389" s="11" t="s">
        <v>34</v>
      </c>
      <c r="I389" s="11" t="s">
        <v>28</v>
      </c>
      <c r="J389" s="19" t="s">
        <v>204</v>
      </c>
      <c r="K389" s="34">
        <v>21000000</v>
      </c>
      <c r="L389" s="34">
        <v>21000000</v>
      </c>
      <c r="M389" s="34">
        <v>0</v>
      </c>
      <c r="N389" s="34">
        <v>0</v>
      </c>
      <c r="O389" s="34">
        <v>21000000</v>
      </c>
      <c r="P389" s="34">
        <v>0</v>
      </c>
      <c r="Q389" s="34">
        <v>432985.32</v>
      </c>
      <c r="R389" s="34">
        <v>0</v>
      </c>
      <c r="S389" s="34">
        <v>19108986.329999998</v>
      </c>
      <c r="T389" s="34">
        <v>15995766.539999999</v>
      </c>
      <c r="U389" s="34">
        <v>1458028.35</v>
      </c>
      <c r="V389" s="34">
        <v>1458028.35</v>
      </c>
      <c r="W389" s="34">
        <v>0</v>
      </c>
      <c r="X389" s="34">
        <v>1458028.3500000017</v>
      </c>
      <c r="Y389" s="12">
        <f t="shared" si="21"/>
        <v>0.90995172999999996</v>
      </c>
      <c r="Z389" s="12">
        <f t="shared" si="22"/>
        <v>0.90995172999999996</v>
      </c>
      <c r="AA389" s="12">
        <f t="shared" si="23"/>
        <v>2.0618348571428573E-2</v>
      </c>
      <c r="AB389" s="12">
        <f t="shared" si="24"/>
        <v>0.93057007857142848</v>
      </c>
    </row>
    <row r="390" spans="1:28" s="17" customFormat="1" outlineLevel="2" x14ac:dyDescent="0.35">
      <c r="A390" s="11" t="s">
        <v>149</v>
      </c>
      <c r="B390" s="11" t="s">
        <v>42</v>
      </c>
      <c r="C390" s="11" t="s">
        <v>95</v>
      </c>
      <c r="D390" s="11" t="s">
        <v>203</v>
      </c>
      <c r="E390" s="11" t="s">
        <v>31</v>
      </c>
      <c r="F390" s="11" t="s">
        <v>452</v>
      </c>
      <c r="G390" s="11" t="s">
        <v>33</v>
      </c>
      <c r="H390" s="11" t="s">
        <v>34</v>
      </c>
      <c r="I390" s="11" t="s">
        <v>28</v>
      </c>
      <c r="J390" s="19" t="s">
        <v>461</v>
      </c>
      <c r="K390" s="34">
        <v>0</v>
      </c>
      <c r="L390" s="34">
        <v>5500000</v>
      </c>
      <c r="M390" s="34">
        <v>0</v>
      </c>
      <c r="N390" s="34">
        <v>0</v>
      </c>
      <c r="O390" s="34">
        <v>5500000</v>
      </c>
      <c r="P390" s="34">
        <v>0</v>
      </c>
      <c r="Q390" s="34">
        <v>0</v>
      </c>
      <c r="R390" s="34">
        <v>0</v>
      </c>
      <c r="S390" s="34">
        <v>0</v>
      </c>
      <c r="T390" s="34">
        <v>0</v>
      </c>
      <c r="U390" s="34">
        <v>5500000</v>
      </c>
      <c r="V390" s="34">
        <v>5500000</v>
      </c>
      <c r="W390" s="34">
        <v>0</v>
      </c>
      <c r="X390" s="34">
        <v>5500000</v>
      </c>
      <c r="Y390" s="12">
        <f t="shared" si="21"/>
        <v>0</v>
      </c>
      <c r="Z390" s="12">
        <f t="shared" si="22"/>
        <v>0</v>
      </c>
      <c r="AA390" s="12">
        <f t="shared" si="23"/>
        <v>0</v>
      </c>
      <c r="AB390" s="12">
        <f t="shared" si="24"/>
        <v>0</v>
      </c>
    </row>
    <row r="391" spans="1:28" s="17" customFormat="1" outlineLevel="2" x14ac:dyDescent="0.35">
      <c r="A391" s="11" t="s">
        <v>149</v>
      </c>
      <c r="B391" s="11" t="s">
        <v>42</v>
      </c>
      <c r="C391" s="11" t="s">
        <v>95</v>
      </c>
      <c r="D391" s="11" t="s">
        <v>205</v>
      </c>
      <c r="E391" s="11" t="s">
        <v>31</v>
      </c>
      <c r="F391" s="11" t="s">
        <v>32</v>
      </c>
      <c r="G391" s="11" t="s">
        <v>33</v>
      </c>
      <c r="H391" s="11" t="s">
        <v>34</v>
      </c>
      <c r="I391" s="11" t="s">
        <v>28</v>
      </c>
      <c r="J391" s="19" t="s">
        <v>206</v>
      </c>
      <c r="K391" s="34">
        <v>0</v>
      </c>
      <c r="L391" s="34">
        <v>121584</v>
      </c>
      <c r="M391" s="34">
        <v>0</v>
      </c>
      <c r="N391" s="34">
        <v>0</v>
      </c>
      <c r="O391" s="34">
        <v>121584</v>
      </c>
      <c r="P391" s="34">
        <v>0</v>
      </c>
      <c r="Q391" s="34">
        <v>0</v>
      </c>
      <c r="R391" s="34">
        <v>0</v>
      </c>
      <c r="S391" s="34">
        <v>0</v>
      </c>
      <c r="T391" s="34">
        <v>0</v>
      </c>
      <c r="U391" s="34">
        <v>121584</v>
      </c>
      <c r="V391" s="34">
        <v>121584</v>
      </c>
      <c r="W391" s="34">
        <v>0</v>
      </c>
      <c r="X391" s="34">
        <v>121584</v>
      </c>
      <c r="Y391" s="12">
        <f t="shared" si="21"/>
        <v>0</v>
      </c>
      <c r="Z391" s="12">
        <f t="shared" si="22"/>
        <v>0</v>
      </c>
      <c r="AA391" s="12">
        <f t="shared" si="23"/>
        <v>0</v>
      </c>
      <c r="AB391" s="12">
        <f t="shared" si="24"/>
        <v>0</v>
      </c>
    </row>
    <row r="392" spans="1:28" s="17" customFormat="1" ht="29" outlineLevel="2" x14ac:dyDescent="0.35">
      <c r="A392" s="11" t="s">
        <v>149</v>
      </c>
      <c r="B392" s="11" t="s">
        <v>42</v>
      </c>
      <c r="C392" s="11" t="s">
        <v>95</v>
      </c>
      <c r="D392" s="11" t="s">
        <v>207</v>
      </c>
      <c r="E392" s="11" t="s">
        <v>31</v>
      </c>
      <c r="F392" s="11" t="s">
        <v>32</v>
      </c>
      <c r="G392" s="11" t="s">
        <v>33</v>
      </c>
      <c r="H392" s="11" t="s">
        <v>34</v>
      </c>
      <c r="I392" s="11" t="s">
        <v>28</v>
      </c>
      <c r="J392" s="19" t="s">
        <v>208</v>
      </c>
      <c r="K392" s="34">
        <v>800000</v>
      </c>
      <c r="L392" s="34">
        <v>1067080</v>
      </c>
      <c r="M392" s="34">
        <v>0</v>
      </c>
      <c r="N392" s="34">
        <v>0</v>
      </c>
      <c r="O392" s="34">
        <v>1067080</v>
      </c>
      <c r="P392" s="34">
        <v>0</v>
      </c>
      <c r="Q392" s="34">
        <v>47750</v>
      </c>
      <c r="R392" s="34">
        <v>0</v>
      </c>
      <c r="S392" s="34">
        <v>0</v>
      </c>
      <c r="T392" s="34">
        <v>0</v>
      </c>
      <c r="U392" s="34">
        <v>1019330</v>
      </c>
      <c r="V392" s="34">
        <v>1019330</v>
      </c>
      <c r="W392" s="34">
        <v>0</v>
      </c>
      <c r="X392" s="34">
        <v>1019330</v>
      </c>
      <c r="Y392" s="12">
        <f t="shared" si="21"/>
        <v>0</v>
      </c>
      <c r="Z392" s="12">
        <f t="shared" si="22"/>
        <v>0</v>
      </c>
      <c r="AA392" s="12">
        <f t="shared" si="23"/>
        <v>4.4748285039547177E-2</v>
      </c>
      <c r="AB392" s="12">
        <f t="shared" si="24"/>
        <v>4.4748285039547177E-2</v>
      </c>
    </row>
    <row r="393" spans="1:28" s="17" customFormat="1" outlineLevel="2" x14ac:dyDescent="0.35">
      <c r="A393" s="11" t="s">
        <v>149</v>
      </c>
      <c r="B393" s="11" t="s">
        <v>42</v>
      </c>
      <c r="C393" s="11" t="s">
        <v>95</v>
      </c>
      <c r="D393" s="11" t="s">
        <v>100</v>
      </c>
      <c r="E393" s="11" t="s">
        <v>31</v>
      </c>
      <c r="F393" s="11" t="s">
        <v>32</v>
      </c>
      <c r="G393" s="11" t="s">
        <v>33</v>
      </c>
      <c r="H393" s="11" t="s">
        <v>34</v>
      </c>
      <c r="I393" s="11" t="s">
        <v>28</v>
      </c>
      <c r="J393" s="19" t="s">
        <v>101</v>
      </c>
      <c r="K393" s="34">
        <v>9203471</v>
      </c>
      <c r="L393" s="34">
        <v>9081887</v>
      </c>
      <c r="M393" s="34">
        <v>0</v>
      </c>
      <c r="N393" s="34">
        <v>0</v>
      </c>
      <c r="O393" s="34">
        <v>9081887</v>
      </c>
      <c r="P393" s="34">
        <v>0</v>
      </c>
      <c r="Q393" s="34">
        <v>7495369.4800000004</v>
      </c>
      <c r="R393" s="34">
        <v>0</v>
      </c>
      <c r="S393" s="34">
        <v>16360.45</v>
      </c>
      <c r="T393" s="34">
        <v>16360.45</v>
      </c>
      <c r="U393" s="34">
        <v>1570157.07</v>
      </c>
      <c r="V393" s="34">
        <v>1570157.07</v>
      </c>
      <c r="W393" s="34">
        <v>0</v>
      </c>
      <c r="X393" s="34">
        <v>1570157.0699999996</v>
      </c>
      <c r="Y393" s="12">
        <f t="shared" si="21"/>
        <v>1.8014373004200559E-3</v>
      </c>
      <c r="Z393" s="12">
        <f t="shared" si="22"/>
        <v>1.8014373004200559E-3</v>
      </c>
      <c r="AA393" s="12">
        <f t="shared" si="23"/>
        <v>0.82530970491044431</v>
      </c>
      <c r="AB393" s="12">
        <f t="shared" si="24"/>
        <v>0.82711114221086435</v>
      </c>
    </row>
    <row r="394" spans="1:28" s="17" customFormat="1" outlineLevel="2" x14ac:dyDescent="0.35">
      <c r="A394" s="11" t="s">
        <v>149</v>
      </c>
      <c r="B394" s="11" t="s">
        <v>42</v>
      </c>
      <c r="C394" s="11" t="s">
        <v>95</v>
      </c>
      <c r="D394" s="11" t="s">
        <v>209</v>
      </c>
      <c r="E394" s="11" t="s">
        <v>31</v>
      </c>
      <c r="F394" s="11" t="s">
        <v>32</v>
      </c>
      <c r="G394" s="11" t="s">
        <v>33</v>
      </c>
      <c r="H394" s="11" t="s">
        <v>34</v>
      </c>
      <c r="I394" s="11" t="s">
        <v>28</v>
      </c>
      <c r="J394" s="19" t="s">
        <v>210</v>
      </c>
      <c r="K394" s="34">
        <v>0</v>
      </c>
      <c r="L394" s="34">
        <v>3500000</v>
      </c>
      <c r="M394" s="34">
        <v>0</v>
      </c>
      <c r="N394" s="34">
        <v>0</v>
      </c>
      <c r="O394" s="34">
        <v>3500000</v>
      </c>
      <c r="P394" s="34">
        <v>0</v>
      </c>
      <c r="Q394" s="34">
        <v>2169863.29</v>
      </c>
      <c r="R394" s="34">
        <v>0</v>
      </c>
      <c r="S394" s="34">
        <v>0</v>
      </c>
      <c r="T394" s="34">
        <v>0</v>
      </c>
      <c r="U394" s="34">
        <v>1330136.71</v>
      </c>
      <c r="V394" s="34">
        <v>1330136.71</v>
      </c>
      <c r="W394" s="34">
        <v>0</v>
      </c>
      <c r="X394" s="34">
        <v>1330136.71</v>
      </c>
      <c r="Y394" s="12">
        <f t="shared" si="21"/>
        <v>0</v>
      </c>
      <c r="Z394" s="12">
        <f t="shared" si="22"/>
        <v>0</v>
      </c>
      <c r="AA394" s="12">
        <f t="shared" si="23"/>
        <v>0.61996094000000002</v>
      </c>
      <c r="AB394" s="12">
        <f t="shared" si="24"/>
        <v>0.61996094000000002</v>
      </c>
    </row>
    <row r="395" spans="1:28" s="17" customFormat="1" outlineLevel="2" x14ac:dyDescent="0.35">
      <c r="A395" s="11" t="s">
        <v>149</v>
      </c>
      <c r="B395" s="11" t="s">
        <v>42</v>
      </c>
      <c r="C395" s="11" t="s">
        <v>95</v>
      </c>
      <c r="D395" s="11" t="s">
        <v>211</v>
      </c>
      <c r="E395" s="11" t="s">
        <v>31</v>
      </c>
      <c r="F395" s="11" t="s">
        <v>32</v>
      </c>
      <c r="G395" s="11" t="s">
        <v>33</v>
      </c>
      <c r="H395" s="11" t="s">
        <v>34</v>
      </c>
      <c r="I395" s="11" t="s">
        <v>28</v>
      </c>
      <c r="J395" s="19" t="s">
        <v>212</v>
      </c>
      <c r="K395" s="34">
        <v>116391537</v>
      </c>
      <c r="L395" s="34">
        <v>93978848</v>
      </c>
      <c r="M395" s="34">
        <v>0</v>
      </c>
      <c r="N395" s="34">
        <v>0</v>
      </c>
      <c r="O395" s="34">
        <v>93978848</v>
      </c>
      <c r="P395" s="34">
        <v>1948000</v>
      </c>
      <c r="Q395" s="34">
        <v>23045742.949999999</v>
      </c>
      <c r="R395" s="34">
        <v>488109.15</v>
      </c>
      <c r="S395" s="34">
        <v>42116680.979999997</v>
      </c>
      <c r="T395" s="34">
        <v>42116680.979999997</v>
      </c>
      <c r="U395" s="34">
        <v>26380314.920000002</v>
      </c>
      <c r="V395" s="34">
        <v>26380314.920000002</v>
      </c>
      <c r="W395" s="34">
        <v>0</v>
      </c>
      <c r="X395" s="34">
        <v>26380314.920000006</v>
      </c>
      <c r="Y395" s="12">
        <f t="shared" ref="Y395:Y458" si="26">+IF(L395=0,0,S395/L395)</f>
        <v>0.44815064108893948</v>
      </c>
      <c r="Z395" s="12">
        <f t="shared" ref="Z395:Z458" si="27">+IF(O395=0,0,S395/O395)</f>
        <v>0.44815064108893948</v>
      </c>
      <c r="AA395" s="12">
        <f t="shared" ref="AA395:AA458" si="28">(IF(O395=0,0,(P395+Q395+R395)/O395))</f>
        <v>0.2711445462706672</v>
      </c>
      <c r="AB395" s="12">
        <f t="shared" ref="AB395:AB458" si="29">+Z395+AA395</f>
        <v>0.71929518735960674</v>
      </c>
    </row>
    <row r="396" spans="1:28" s="17" customFormat="1" outlineLevel="2" x14ac:dyDescent="0.35">
      <c r="A396" s="11" t="s">
        <v>149</v>
      </c>
      <c r="B396" s="11" t="s">
        <v>42</v>
      </c>
      <c r="C396" s="11" t="s">
        <v>95</v>
      </c>
      <c r="D396" s="11" t="s">
        <v>213</v>
      </c>
      <c r="E396" s="11" t="s">
        <v>31</v>
      </c>
      <c r="F396" s="11" t="s">
        <v>32</v>
      </c>
      <c r="G396" s="11" t="s">
        <v>33</v>
      </c>
      <c r="H396" s="11" t="s">
        <v>34</v>
      </c>
      <c r="I396" s="11" t="s">
        <v>28</v>
      </c>
      <c r="J396" s="19" t="s">
        <v>214</v>
      </c>
      <c r="K396" s="34">
        <v>1495047</v>
      </c>
      <c r="L396" s="34">
        <v>4357584</v>
      </c>
      <c r="M396" s="34">
        <v>0</v>
      </c>
      <c r="N396" s="34">
        <v>0</v>
      </c>
      <c r="O396" s="34">
        <v>4357584</v>
      </c>
      <c r="P396" s="34">
        <v>301838</v>
      </c>
      <c r="Q396" s="34">
        <v>1846985</v>
      </c>
      <c r="R396" s="34">
        <v>0</v>
      </c>
      <c r="S396" s="34">
        <v>1651777.5</v>
      </c>
      <c r="T396" s="34">
        <v>1360237.5</v>
      </c>
      <c r="U396" s="34">
        <v>556983.5</v>
      </c>
      <c r="V396" s="34">
        <v>556983.5</v>
      </c>
      <c r="W396" s="34">
        <v>0</v>
      </c>
      <c r="X396" s="34">
        <v>556983.5</v>
      </c>
      <c r="Y396" s="12">
        <f t="shared" si="26"/>
        <v>0.3790580973309981</v>
      </c>
      <c r="Z396" s="12">
        <f t="shared" si="27"/>
        <v>0.3790580973309981</v>
      </c>
      <c r="AA396" s="12">
        <f t="shared" si="28"/>
        <v>0.49312256516454989</v>
      </c>
      <c r="AB396" s="12">
        <f t="shared" si="29"/>
        <v>0.87218066249554793</v>
      </c>
    </row>
    <row r="397" spans="1:28" s="17" customFormat="1" outlineLevel="2" x14ac:dyDescent="0.35">
      <c r="A397" s="11" t="s">
        <v>149</v>
      </c>
      <c r="B397" s="11" t="s">
        <v>42</v>
      </c>
      <c r="C397" s="11" t="s">
        <v>95</v>
      </c>
      <c r="D397" s="11" t="s">
        <v>215</v>
      </c>
      <c r="E397" s="11" t="s">
        <v>31</v>
      </c>
      <c r="F397" s="11" t="s">
        <v>32</v>
      </c>
      <c r="G397" s="11" t="s">
        <v>33</v>
      </c>
      <c r="H397" s="11" t="s">
        <v>34</v>
      </c>
      <c r="I397" s="11" t="s">
        <v>28</v>
      </c>
      <c r="J397" s="19" t="s">
        <v>216</v>
      </c>
      <c r="K397" s="34">
        <v>3191910</v>
      </c>
      <c r="L397" s="34">
        <v>2797971</v>
      </c>
      <c r="M397" s="34">
        <v>0</v>
      </c>
      <c r="N397" s="34">
        <v>0</v>
      </c>
      <c r="O397" s="34">
        <v>2797971</v>
      </c>
      <c r="P397" s="34">
        <v>0</v>
      </c>
      <c r="Q397" s="34">
        <v>2010366.09</v>
      </c>
      <c r="R397" s="34">
        <v>0</v>
      </c>
      <c r="S397" s="34">
        <v>105454.94</v>
      </c>
      <c r="T397" s="34">
        <v>105454.94</v>
      </c>
      <c r="U397" s="34">
        <v>682149.97</v>
      </c>
      <c r="V397" s="34">
        <v>682149.97</v>
      </c>
      <c r="W397" s="34">
        <v>0</v>
      </c>
      <c r="X397" s="34">
        <v>682149.97</v>
      </c>
      <c r="Y397" s="12">
        <f t="shared" si="26"/>
        <v>3.768979020869051E-2</v>
      </c>
      <c r="Z397" s="12">
        <f t="shared" si="27"/>
        <v>3.768979020869051E-2</v>
      </c>
      <c r="AA397" s="12">
        <f t="shared" si="28"/>
        <v>0.71850855137526448</v>
      </c>
      <c r="AB397" s="12">
        <f t="shared" si="29"/>
        <v>0.75619834158395505</v>
      </c>
    </row>
    <row r="398" spans="1:28" s="17" customFormat="1" outlineLevel="2" x14ac:dyDescent="0.35">
      <c r="A398" s="11" t="s">
        <v>231</v>
      </c>
      <c r="B398" s="11" t="s">
        <v>232</v>
      </c>
      <c r="C398" s="11" t="s">
        <v>95</v>
      </c>
      <c r="D398" s="11" t="s">
        <v>205</v>
      </c>
      <c r="E398" s="11" t="s">
        <v>31</v>
      </c>
      <c r="F398" s="11" t="s">
        <v>32</v>
      </c>
      <c r="G398" s="11" t="s">
        <v>33</v>
      </c>
      <c r="H398" s="11" t="s">
        <v>34</v>
      </c>
      <c r="I398" s="11" t="s">
        <v>28</v>
      </c>
      <c r="J398" s="19" t="s">
        <v>206</v>
      </c>
      <c r="K398" s="34">
        <v>0</v>
      </c>
      <c r="L398" s="34">
        <v>50000</v>
      </c>
      <c r="M398" s="34">
        <v>0</v>
      </c>
      <c r="N398" s="34">
        <v>0</v>
      </c>
      <c r="O398" s="34">
        <v>50000</v>
      </c>
      <c r="P398" s="34">
        <v>0</v>
      </c>
      <c r="Q398" s="34">
        <v>0</v>
      </c>
      <c r="R398" s="34">
        <v>0</v>
      </c>
      <c r="S398" s="34">
        <v>0</v>
      </c>
      <c r="T398" s="34">
        <v>0</v>
      </c>
      <c r="U398" s="34">
        <v>50000</v>
      </c>
      <c r="V398" s="34">
        <v>50000</v>
      </c>
      <c r="W398" s="34">
        <v>0</v>
      </c>
      <c r="X398" s="34">
        <v>50000</v>
      </c>
      <c r="Y398" s="12">
        <f t="shared" si="26"/>
        <v>0</v>
      </c>
      <c r="Z398" s="12">
        <f t="shared" si="27"/>
        <v>0</v>
      </c>
      <c r="AA398" s="12">
        <f t="shared" si="28"/>
        <v>0</v>
      </c>
      <c r="AB398" s="12">
        <f t="shared" si="29"/>
        <v>0</v>
      </c>
    </row>
    <row r="399" spans="1:28" s="17" customFormat="1" outlineLevel="2" x14ac:dyDescent="0.35">
      <c r="A399" s="11" t="s">
        <v>231</v>
      </c>
      <c r="B399" s="11" t="s">
        <v>232</v>
      </c>
      <c r="C399" s="11" t="s">
        <v>95</v>
      </c>
      <c r="D399" s="11" t="s">
        <v>100</v>
      </c>
      <c r="E399" s="11" t="s">
        <v>31</v>
      </c>
      <c r="F399" s="11" t="s">
        <v>32</v>
      </c>
      <c r="G399" s="11" t="s">
        <v>33</v>
      </c>
      <c r="H399" s="11" t="s">
        <v>34</v>
      </c>
      <c r="I399" s="11" t="s">
        <v>28</v>
      </c>
      <c r="J399" s="19" t="s">
        <v>101</v>
      </c>
      <c r="K399" s="34">
        <v>600000</v>
      </c>
      <c r="L399" s="34">
        <v>550000</v>
      </c>
      <c r="M399" s="34">
        <v>0</v>
      </c>
      <c r="N399" s="34">
        <v>0</v>
      </c>
      <c r="O399" s="34">
        <v>550000</v>
      </c>
      <c r="P399" s="34">
        <v>0</v>
      </c>
      <c r="Q399" s="34">
        <v>0</v>
      </c>
      <c r="R399" s="34">
        <v>0</v>
      </c>
      <c r="S399" s="34">
        <v>131080</v>
      </c>
      <c r="T399" s="34">
        <v>131080</v>
      </c>
      <c r="U399" s="34">
        <v>418920</v>
      </c>
      <c r="V399" s="34">
        <v>418920</v>
      </c>
      <c r="W399" s="34">
        <v>0</v>
      </c>
      <c r="X399" s="34">
        <v>418920</v>
      </c>
      <c r="Y399" s="12">
        <f t="shared" si="26"/>
        <v>0.23832727272727272</v>
      </c>
      <c r="Z399" s="12">
        <f t="shared" si="27"/>
        <v>0.23832727272727272</v>
      </c>
      <c r="AA399" s="12">
        <f t="shared" si="28"/>
        <v>0</v>
      </c>
      <c r="AB399" s="12">
        <f t="shared" si="29"/>
        <v>0.23832727272727272</v>
      </c>
    </row>
    <row r="400" spans="1:28" s="17" customFormat="1" outlineLevel="2" x14ac:dyDescent="0.35">
      <c r="A400" s="11" t="s">
        <v>231</v>
      </c>
      <c r="B400" s="11" t="s">
        <v>233</v>
      </c>
      <c r="C400" s="11" t="s">
        <v>95</v>
      </c>
      <c r="D400" s="11" t="s">
        <v>100</v>
      </c>
      <c r="E400" s="11" t="s">
        <v>31</v>
      </c>
      <c r="F400" s="11" t="s">
        <v>32</v>
      </c>
      <c r="G400" s="11" t="s">
        <v>33</v>
      </c>
      <c r="H400" s="11" t="s">
        <v>34</v>
      </c>
      <c r="I400" s="11" t="s">
        <v>28</v>
      </c>
      <c r="J400" s="19" t="s">
        <v>101</v>
      </c>
      <c r="K400" s="34">
        <v>51827100</v>
      </c>
      <c r="L400" s="34">
        <v>51827100</v>
      </c>
      <c r="M400" s="34">
        <v>0</v>
      </c>
      <c r="N400" s="34">
        <v>0</v>
      </c>
      <c r="O400" s="34">
        <v>51827100</v>
      </c>
      <c r="P400" s="34">
        <v>0</v>
      </c>
      <c r="Q400" s="34">
        <v>0</v>
      </c>
      <c r="R400" s="34">
        <v>0</v>
      </c>
      <c r="S400" s="34">
        <v>41257660.5</v>
      </c>
      <c r="T400" s="34">
        <v>41257660.5</v>
      </c>
      <c r="U400" s="34">
        <v>10569439.5</v>
      </c>
      <c r="V400" s="34">
        <v>10569439.5</v>
      </c>
      <c r="W400" s="34">
        <v>0</v>
      </c>
      <c r="X400" s="34">
        <v>10569439.5</v>
      </c>
      <c r="Y400" s="12">
        <f t="shared" si="26"/>
        <v>0.79606345907835863</v>
      </c>
      <c r="Z400" s="12">
        <f t="shared" si="27"/>
        <v>0.79606345907835863</v>
      </c>
      <c r="AA400" s="12">
        <f t="shared" si="28"/>
        <v>0</v>
      </c>
      <c r="AB400" s="12">
        <f t="shared" si="29"/>
        <v>0.79606345907835863</v>
      </c>
    </row>
    <row r="401" spans="1:28" s="17" customFormat="1" outlineLevel="2" x14ac:dyDescent="0.35">
      <c r="A401" s="11" t="s">
        <v>231</v>
      </c>
      <c r="B401" s="11" t="s">
        <v>233</v>
      </c>
      <c r="C401" s="11" t="s">
        <v>95</v>
      </c>
      <c r="D401" s="11" t="s">
        <v>209</v>
      </c>
      <c r="E401" s="11" t="s">
        <v>31</v>
      </c>
      <c r="F401" s="11" t="s">
        <v>32</v>
      </c>
      <c r="G401" s="11" t="s">
        <v>33</v>
      </c>
      <c r="H401" s="11" t="s">
        <v>34</v>
      </c>
      <c r="I401" s="11" t="s">
        <v>28</v>
      </c>
      <c r="J401" s="19" t="s">
        <v>210</v>
      </c>
      <c r="K401" s="34">
        <v>59750000</v>
      </c>
      <c r="L401" s="34">
        <v>91859486.530000001</v>
      </c>
      <c r="M401" s="34">
        <v>0</v>
      </c>
      <c r="N401" s="34">
        <v>0</v>
      </c>
      <c r="O401" s="34">
        <v>91859486.530000001</v>
      </c>
      <c r="P401" s="34">
        <v>15375000</v>
      </c>
      <c r="Q401" s="34">
        <v>8441608.1600000001</v>
      </c>
      <c r="R401" s="34">
        <v>0</v>
      </c>
      <c r="S401" s="34">
        <v>60417878.369999997</v>
      </c>
      <c r="T401" s="34">
        <v>60417878.369999997</v>
      </c>
      <c r="U401" s="34">
        <v>7625000</v>
      </c>
      <c r="V401" s="34">
        <v>7625000</v>
      </c>
      <c r="W401" s="34">
        <v>0</v>
      </c>
      <c r="X401" s="34">
        <v>7625000.0000000037</v>
      </c>
      <c r="Y401" s="12">
        <f t="shared" si="26"/>
        <v>0.6577206193098889</v>
      </c>
      <c r="Z401" s="12">
        <f t="shared" si="27"/>
        <v>0.6577206193098889</v>
      </c>
      <c r="AA401" s="12">
        <f t="shared" si="28"/>
        <v>0.25927216730328484</v>
      </c>
      <c r="AB401" s="12">
        <f t="shared" si="29"/>
        <v>0.91699278661317374</v>
      </c>
    </row>
    <row r="402" spans="1:28" s="17" customFormat="1" outlineLevel="2" x14ac:dyDescent="0.35">
      <c r="A402" s="11" t="s">
        <v>231</v>
      </c>
      <c r="B402" s="11" t="s">
        <v>233</v>
      </c>
      <c r="C402" s="11" t="s">
        <v>95</v>
      </c>
      <c r="D402" s="11" t="s">
        <v>213</v>
      </c>
      <c r="E402" s="11" t="s">
        <v>31</v>
      </c>
      <c r="F402" s="11" t="s">
        <v>32</v>
      </c>
      <c r="G402" s="11" t="s">
        <v>33</v>
      </c>
      <c r="H402" s="11" t="s">
        <v>34</v>
      </c>
      <c r="I402" s="11" t="s">
        <v>28</v>
      </c>
      <c r="J402" s="19" t="s">
        <v>214</v>
      </c>
      <c r="K402" s="34">
        <v>98500000</v>
      </c>
      <c r="L402" s="34">
        <v>98500000</v>
      </c>
      <c r="M402" s="34">
        <v>0</v>
      </c>
      <c r="N402" s="34">
        <v>0</v>
      </c>
      <c r="O402" s="34">
        <v>98500000</v>
      </c>
      <c r="P402" s="34">
        <v>0</v>
      </c>
      <c r="Q402" s="34">
        <v>0</v>
      </c>
      <c r="R402" s="34">
        <v>0</v>
      </c>
      <c r="S402" s="34">
        <v>0</v>
      </c>
      <c r="T402" s="34">
        <v>0</v>
      </c>
      <c r="U402" s="34">
        <v>98500000</v>
      </c>
      <c r="V402" s="34">
        <v>98500000</v>
      </c>
      <c r="W402" s="34">
        <v>0</v>
      </c>
      <c r="X402" s="34">
        <v>98500000</v>
      </c>
      <c r="Y402" s="12">
        <f t="shared" si="26"/>
        <v>0</v>
      </c>
      <c r="Z402" s="12">
        <f t="shared" si="27"/>
        <v>0</v>
      </c>
      <c r="AA402" s="12">
        <f t="shared" si="28"/>
        <v>0</v>
      </c>
      <c r="AB402" s="12">
        <f t="shared" si="29"/>
        <v>0</v>
      </c>
    </row>
    <row r="403" spans="1:28" s="17" customFormat="1" outlineLevel="2" x14ac:dyDescent="0.35">
      <c r="A403" s="11" t="s">
        <v>231</v>
      </c>
      <c r="B403" s="11" t="s">
        <v>233</v>
      </c>
      <c r="C403" s="11" t="s">
        <v>95</v>
      </c>
      <c r="D403" s="11" t="s">
        <v>236</v>
      </c>
      <c r="E403" s="11" t="s">
        <v>31</v>
      </c>
      <c r="F403" s="11" t="s">
        <v>32</v>
      </c>
      <c r="G403" s="11" t="s">
        <v>33</v>
      </c>
      <c r="H403" s="11" t="s">
        <v>34</v>
      </c>
      <c r="I403" s="11" t="s">
        <v>28</v>
      </c>
      <c r="J403" s="19" t="s">
        <v>237</v>
      </c>
      <c r="K403" s="34">
        <v>40000000</v>
      </c>
      <c r="L403" s="34">
        <v>7890513.4699999997</v>
      </c>
      <c r="M403" s="34">
        <v>0</v>
      </c>
      <c r="N403" s="34">
        <v>0</v>
      </c>
      <c r="O403" s="34">
        <v>7890513.4699999997</v>
      </c>
      <c r="P403" s="34">
        <v>0</v>
      </c>
      <c r="Q403" s="34">
        <v>0</v>
      </c>
      <c r="R403" s="34">
        <v>0</v>
      </c>
      <c r="S403" s="34">
        <v>0</v>
      </c>
      <c r="T403" s="34">
        <v>0</v>
      </c>
      <c r="U403" s="34">
        <v>7890513.4699999997</v>
      </c>
      <c r="V403" s="34">
        <v>7890513.4699999997</v>
      </c>
      <c r="W403" s="34">
        <v>0</v>
      </c>
      <c r="X403" s="34">
        <v>7890513.4699999997</v>
      </c>
      <c r="Y403" s="12">
        <f t="shared" si="26"/>
        <v>0</v>
      </c>
      <c r="Z403" s="12">
        <f t="shared" si="27"/>
        <v>0</v>
      </c>
      <c r="AA403" s="12">
        <f t="shared" si="28"/>
        <v>0</v>
      </c>
      <c r="AB403" s="12">
        <f t="shared" si="29"/>
        <v>0</v>
      </c>
    </row>
    <row r="404" spans="1:28" s="17" customFormat="1" outlineLevel="2" x14ac:dyDescent="0.35">
      <c r="A404" s="11" t="s">
        <v>231</v>
      </c>
      <c r="B404" s="11" t="s">
        <v>233</v>
      </c>
      <c r="C404" s="11" t="s">
        <v>95</v>
      </c>
      <c r="D404" s="11" t="s">
        <v>215</v>
      </c>
      <c r="E404" s="11" t="s">
        <v>31</v>
      </c>
      <c r="F404" s="11" t="s">
        <v>32</v>
      </c>
      <c r="G404" s="11" t="s">
        <v>33</v>
      </c>
      <c r="H404" s="11" t="s">
        <v>34</v>
      </c>
      <c r="I404" s="11" t="s">
        <v>28</v>
      </c>
      <c r="J404" s="19" t="s">
        <v>216</v>
      </c>
      <c r="K404" s="34">
        <v>51500000</v>
      </c>
      <c r="L404" s="34">
        <v>51500000</v>
      </c>
      <c r="M404" s="34">
        <v>0</v>
      </c>
      <c r="N404" s="34">
        <v>0</v>
      </c>
      <c r="O404" s="34">
        <v>51500000</v>
      </c>
      <c r="P404" s="34">
        <v>0</v>
      </c>
      <c r="Q404" s="34">
        <v>13232865</v>
      </c>
      <c r="R404" s="34">
        <v>18353460</v>
      </c>
      <c r="S404" s="34">
        <v>12049416</v>
      </c>
      <c r="T404" s="34">
        <v>12049416</v>
      </c>
      <c r="U404" s="34">
        <v>7864259</v>
      </c>
      <c r="V404" s="34">
        <v>7864259</v>
      </c>
      <c r="W404" s="34">
        <v>0</v>
      </c>
      <c r="X404" s="34">
        <v>7864259</v>
      </c>
      <c r="Y404" s="12">
        <f t="shared" si="26"/>
        <v>0.2339692427184466</v>
      </c>
      <c r="Z404" s="12">
        <f t="shared" si="27"/>
        <v>0.2339692427184466</v>
      </c>
      <c r="AA404" s="12">
        <f t="shared" si="28"/>
        <v>0.61332669902912618</v>
      </c>
      <c r="AB404" s="12">
        <f t="shared" si="29"/>
        <v>0.84729594174757272</v>
      </c>
    </row>
    <row r="405" spans="1:28" s="17" customFormat="1" outlineLevel="2" x14ac:dyDescent="0.35">
      <c r="A405" s="11" t="s">
        <v>231</v>
      </c>
      <c r="B405" s="11" t="s">
        <v>253</v>
      </c>
      <c r="C405" s="11" t="s">
        <v>95</v>
      </c>
      <c r="D405" s="11" t="s">
        <v>189</v>
      </c>
      <c r="E405" s="11" t="s">
        <v>31</v>
      </c>
      <c r="F405" s="11" t="s">
        <v>32</v>
      </c>
      <c r="G405" s="11" t="s">
        <v>33</v>
      </c>
      <c r="H405" s="11" t="s">
        <v>34</v>
      </c>
      <c r="I405" s="11" t="s">
        <v>28</v>
      </c>
      <c r="J405" s="19" t="s">
        <v>190</v>
      </c>
      <c r="K405" s="34">
        <v>0</v>
      </c>
      <c r="L405" s="34">
        <v>400000</v>
      </c>
      <c r="M405" s="34">
        <v>0</v>
      </c>
      <c r="N405" s="34">
        <v>0</v>
      </c>
      <c r="O405" s="34">
        <v>400000</v>
      </c>
      <c r="P405" s="34">
        <v>0</v>
      </c>
      <c r="Q405" s="34">
        <v>0</v>
      </c>
      <c r="R405" s="34">
        <v>0</v>
      </c>
      <c r="S405" s="34">
        <v>0</v>
      </c>
      <c r="T405" s="34">
        <v>0</v>
      </c>
      <c r="U405" s="34">
        <v>400000</v>
      </c>
      <c r="V405" s="34">
        <v>400000</v>
      </c>
      <c r="W405" s="34">
        <v>0</v>
      </c>
      <c r="X405" s="34">
        <v>400000</v>
      </c>
      <c r="Y405" s="12">
        <f t="shared" si="26"/>
        <v>0</v>
      </c>
      <c r="Z405" s="12">
        <f t="shared" si="27"/>
        <v>0</v>
      </c>
      <c r="AA405" s="12">
        <f t="shared" si="28"/>
        <v>0</v>
      </c>
      <c r="AB405" s="12">
        <f t="shared" si="29"/>
        <v>0</v>
      </c>
    </row>
    <row r="406" spans="1:28" s="17" customFormat="1" outlineLevel="2" x14ac:dyDescent="0.35">
      <c r="A406" s="11" t="s">
        <v>231</v>
      </c>
      <c r="B406" s="11" t="s">
        <v>253</v>
      </c>
      <c r="C406" s="11" t="s">
        <v>95</v>
      </c>
      <c r="D406" s="11" t="s">
        <v>256</v>
      </c>
      <c r="E406" s="11" t="s">
        <v>31</v>
      </c>
      <c r="F406" s="11" t="s">
        <v>32</v>
      </c>
      <c r="G406" s="11" t="s">
        <v>33</v>
      </c>
      <c r="H406" s="11" t="s">
        <v>34</v>
      </c>
      <c r="I406" s="11" t="s">
        <v>28</v>
      </c>
      <c r="J406" s="19" t="s">
        <v>257</v>
      </c>
      <c r="K406" s="34">
        <v>1818400</v>
      </c>
      <c r="L406" s="34">
        <v>1418400</v>
      </c>
      <c r="M406" s="34">
        <v>0</v>
      </c>
      <c r="N406" s="34">
        <v>0</v>
      </c>
      <c r="O406" s="34">
        <v>1418400</v>
      </c>
      <c r="P406" s="34">
        <v>0</v>
      </c>
      <c r="Q406" s="34">
        <v>0</v>
      </c>
      <c r="R406" s="34">
        <v>0</v>
      </c>
      <c r="S406" s="34">
        <v>0</v>
      </c>
      <c r="T406" s="34">
        <v>0</v>
      </c>
      <c r="U406" s="34">
        <v>1418400</v>
      </c>
      <c r="V406" s="34">
        <v>1418400</v>
      </c>
      <c r="W406" s="34">
        <v>0</v>
      </c>
      <c r="X406" s="34">
        <v>1418400</v>
      </c>
      <c r="Y406" s="12">
        <f t="shared" si="26"/>
        <v>0</v>
      </c>
      <c r="Z406" s="12">
        <f t="shared" si="27"/>
        <v>0</v>
      </c>
      <c r="AA406" s="12">
        <f t="shared" si="28"/>
        <v>0</v>
      </c>
      <c r="AB406" s="12">
        <f t="shared" si="29"/>
        <v>0</v>
      </c>
    </row>
    <row r="407" spans="1:28" s="17" customFormat="1" ht="29" outlineLevel="2" x14ac:dyDescent="0.35">
      <c r="A407" s="11" t="s">
        <v>231</v>
      </c>
      <c r="B407" s="11" t="s">
        <v>253</v>
      </c>
      <c r="C407" s="11" t="s">
        <v>95</v>
      </c>
      <c r="D407" s="11" t="s">
        <v>98</v>
      </c>
      <c r="E407" s="11" t="s">
        <v>31</v>
      </c>
      <c r="F407" s="11" t="s">
        <v>32</v>
      </c>
      <c r="G407" s="11" t="s">
        <v>33</v>
      </c>
      <c r="H407" s="11" t="s">
        <v>34</v>
      </c>
      <c r="I407" s="11" t="s">
        <v>28</v>
      </c>
      <c r="J407" s="19" t="s">
        <v>99</v>
      </c>
      <c r="K407" s="34">
        <v>463004</v>
      </c>
      <c r="L407" s="34">
        <v>463004</v>
      </c>
      <c r="M407" s="34">
        <v>0</v>
      </c>
      <c r="N407" s="34">
        <v>0</v>
      </c>
      <c r="O407" s="34">
        <v>463004</v>
      </c>
      <c r="P407" s="34">
        <v>0</v>
      </c>
      <c r="Q407" s="34">
        <v>0</v>
      </c>
      <c r="R407" s="34">
        <v>0</v>
      </c>
      <c r="S407" s="34">
        <v>0</v>
      </c>
      <c r="T407" s="34">
        <v>0</v>
      </c>
      <c r="U407" s="34">
        <v>463004</v>
      </c>
      <c r="V407" s="34">
        <v>463004</v>
      </c>
      <c r="W407" s="34">
        <v>0</v>
      </c>
      <c r="X407" s="34">
        <v>463004</v>
      </c>
      <c r="Y407" s="12">
        <f t="shared" si="26"/>
        <v>0</v>
      </c>
      <c r="Z407" s="12">
        <f t="shared" si="27"/>
        <v>0</v>
      </c>
      <c r="AA407" s="12">
        <f t="shared" si="28"/>
        <v>0</v>
      </c>
      <c r="AB407" s="12">
        <f t="shared" si="29"/>
        <v>0</v>
      </c>
    </row>
    <row r="408" spans="1:28" s="17" customFormat="1" outlineLevel="2" x14ac:dyDescent="0.35">
      <c r="A408" s="11" t="s">
        <v>231</v>
      </c>
      <c r="B408" s="11" t="s">
        <v>253</v>
      </c>
      <c r="C408" s="11" t="s">
        <v>95</v>
      </c>
      <c r="D408" s="11" t="s">
        <v>100</v>
      </c>
      <c r="E408" s="11" t="s">
        <v>31</v>
      </c>
      <c r="F408" s="11" t="s">
        <v>32</v>
      </c>
      <c r="G408" s="11" t="s">
        <v>33</v>
      </c>
      <c r="H408" s="11" t="s">
        <v>34</v>
      </c>
      <c r="I408" s="11" t="s">
        <v>28</v>
      </c>
      <c r="J408" s="19" t="s">
        <v>101</v>
      </c>
      <c r="K408" s="34">
        <v>6400</v>
      </c>
      <c r="L408" s="34">
        <v>6400</v>
      </c>
      <c r="M408" s="34">
        <v>0</v>
      </c>
      <c r="N408" s="34">
        <v>0</v>
      </c>
      <c r="O408" s="34">
        <v>6400</v>
      </c>
      <c r="P408" s="34">
        <v>0</v>
      </c>
      <c r="Q408" s="34">
        <v>0</v>
      </c>
      <c r="R408" s="34">
        <v>0</v>
      </c>
      <c r="S408" s="34">
        <v>0</v>
      </c>
      <c r="T408" s="34">
        <v>0</v>
      </c>
      <c r="U408" s="34">
        <v>6400</v>
      </c>
      <c r="V408" s="34">
        <v>6400</v>
      </c>
      <c r="W408" s="34">
        <v>0</v>
      </c>
      <c r="X408" s="34">
        <v>6400</v>
      </c>
      <c r="Y408" s="12">
        <f t="shared" si="26"/>
        <v>0</v>
      </c>
      <c r="Z408" s="12">
        <f t="shared" si="27"/>
        <v>0</v>
      </c>
      <c r="AA408" s="12">
        <f t="shared" si="28"/>
        <v>0</v>
      </c>
      <c r="AB408" s="12">
        <f t="shared" si="29"/>
        <v>0</v>
      </c>
    </row>
    <row r="409" spans="1:28" s="17" customFormat="1" outlineLevel="2" x14ac:dyDescent="0.35">
      <c r="A409" s="11" t="s">
        <v>231</v>
      </c>
      <c r="B409" s="11" t="s">
        <v>253</v>
      </c>
      <c r="C409" s="11" t="s">
        <v>95</v>
      </c>
      <c r="D409" s="11" t="s">
        <v>211</v>
      </c>
      <c r="E409" s="11" t="s">
        <v>31</v>
      </c>
      <c r="F409" s="11" t="s">
        <v>32</v>
      </c>
      <c r="G409" s="11" t="s">
        <v>33</v>
      </c>
      <c r="H409" s="11" t="s">
        <v>34</v>
      </c>
      <c r="I409" s="11" t="s">
        <v>28</v>
      </c>
      <c r="J409" s="19" t="s">
        <v>212</v>
      </c>
      <c r="K409" s="34">
        <v>94016</v>
      </c>
      <c r="L409" s="34">
        <v>94016</v>
      </c>
      <c r="M409" s="34">
        <v>0</v>
      </c>
      <c r="N409" s="34">
        <v>0</v>
      </c>
      <c r="O409" s="34">
        <v>94016</v>
      </c>
      <c r="P409" s="34">
        <v>0</v>
      </c>
      <c r="Q409" s="34">
        <v>0</v>
      </c>
      <c r="R409" s="34">
        <v>0</v>
      </c>
      <c r="S409" s="34">
        <v>0</v>
      </c>
      <c r="T409" s="34">
        <v>0</v>
      </c>
      <c r="U409" s="34">
        <v>94016</v>
      </c>
      <c r="V409" s="34">
        <v>94016</v>
      </c>
      <c r="W409" s="34">
        <v>0</v>
      </c>
      <c r="X409" s="34">
        <v>94016</v>
      </c>
      <c r="Y409" s="12">
        <f t="shared" si="26"/>
        <v>0</v>
      </c>
      <c r="Z409" s="12">
        <f t="shared" si="27"/>
        <v>0</v>
      </c>
      <c r="AA409" s="12">
        <f t="shared" si="28"/>
        <v>0</v>
      </c>
      <c r="AB409" s="12">
        <f t="shared" si="29"/>
        <v>0</v>
      </c>
    </row>
    <row r="410" spans="1:28" s="17" customFormat="1" ht="29" outlineLevel="2" x14ac:dyDescent="0.35">
      <c r="A410" s="11" t="s">
        <v>259</v>
      </c>
      <c r="B410" s="11" t="s">
        <v>42</v>
      </c>
      <c r="C410" s="11" t="s">
        <v>95</v>
      </c>
      <c r="D410" s="11" t="s">
        <v>98</v>
      </c>
      <c r="E410" s="11" t="s">
        <v>31</v>
      </c>
      <c r="F410" s="11" t="s">
        <v>32</v>
      </c>
      <c r="G410" s="11" t="s">
        <v>33</v>
      </c>
      <c r="H410" s="11" t="s">
        <v>34</v>
      </c>
      <c r="I410" s="11" t="s">
        <v>28</v>
      </c>
      <c r="J410" s="19" t="s">
        <v>99</v>
      </c>
      <c r="K410" s="34">
        <v>1382100</v>
      </c>
      <c r="L410" s="34">
        <v>1382100</v>
      </c>
      <c r="M410" s="34">
        <v>0</v>
      </c>
      <c r="N410" s="34">
        <v>0</v>
      </c>
      <c r="O410" s="34">
        <v>1382100</v>
      </c>
      <c r="P410" s="34">
        <v>0</v>
      </c>
      <c r="Q410" s="34">
        <v>832160.48</v>
      </c>
      <c r="R410" s="34">
        <v>0</v>
      </c>
      <c r="S410" s="34">
        <v>0</v>
      </c>
      <c r="T410" s="34">
        <v>0</v>
      </c>
      <c r="U410" s="34">
        <v>549939.52</v>
      </c>
      <c r="V410" s="34">
        <v>549939.52</v>
      </c>
      <c r="W410" s="34">
        <v>0</v>
      </c>
      <c r="X410" s="34">
        <v>549939.52</v>
      </c>
      <c r="Y410" s="12">
        <f t="shared" si="26"/>
        <v>0</v>
      </c>
      <c r="Z410" s="12">
        <f t="shared" si="27"/>
        <v>0</v>
      </c>
      <c r="AA410" s="12">
        <f t="shared" si="28"/>
        <v>0.60209860357427103</v>
      </c>
      <c r="AB410" s="12">
        <f t="shared" si="29"/>
        <v>0.60209860357427103</v>
      </c>
    </row>
    <row r="411" spans="1:28" s="17" customFormat="1" outlineLevel="2" x14ac:dyDescent="0.35">
      <c r="A411" s="11" t="s">
        <v>259</v>
      </c>
      <c r="B411" s="11" t="s">
        <v>42</v>
      </c>
      <c r="C411" s="11" t="s">
        <v>95</v>
      </c>
      <c r="D411" s="11" t="s">
        <v>100</v>
      </c>
      <c r="E411" s="11" t="s">
        <v>31</v>
      </c>
      <c r="F411" s="11" t="s">
        <v>32</v>
      </c>
      <c r="G411" s="11" t="s">
        <v>33</v>
      </c>
      <c r="H411" s="11" t="s">
        <v>34</v>
      </c>
      <c r="I411" s="11" t="s">
        <v>28</v>
      </c>
      <c r="J411" s="19" t="s">
        <v>101</v>
      </c>
      <c r="K411" s="34">
        <v>1034372</v>
      </c>
      <c r="L411" s="34">
        <v>1034372</v>
      </c>
      <c r="M411" s="34">
        <v>0</v>
      </c>
      <c r="N411" s="34">
        <v>0</v>
      </c>
      <c r="O411" s="34">
        <v>1034372</v>
      </c>
      <c r="P411" s="34">
        <v>0</v>
      </c>
      <c r="Q411" s="34">
        <v>0.01</v>
      </c>
      <c r="R411" s="34">
        <v>0</v>
      </c>
      <c r="S411" s="34">
        <v>759372.35</v>
      </c>
      <c r="T411" s="34">
        <v>759372.35</v>
      </c>
      <c r="U411" s="34">
        <v>274999.64</v>
      </c>
      <c r="V411" s="34">
        <v>274999.64</v>
      </c>
      <c r="W411" s="34">
        <v>0</v>
      </c>
      <c r="X411" s="34">
        <v>274999.64</v>
      </c>
      <c r="Y411" s="12">
        <f t="shared" si="26"/>
        <v>0.73413854009969337</v>
      </c>
      <c r="Z411" s="12">
        <f t="shared" si="27"/>
        <v>0.73413854009969337</v>
      </c>
      <c r="AA411" s="12">
        <f t="shared" si="28"/>
        <v>9.6677017552679305E-9</v>
      </c>
      <c r="AB411" s="12">
        <f t="shared" si="29"/>
        <v>0.73413854976739512</v>
      </c>
    </row>
    <row r="412" spans="1:28" s="17" customFormat="1" outlineLevel="2" x14ac:dyDescent="0.35">
      <c r="A412" s="11" t="s">
        <v>262</v>
      </c>
      <c r="B412" s="11" t="s">
        <v>42</v>
      </c>
      <c r="C412" s="11" t="s">
        <v>95</v>
      </c>
      <c r="D412" s="11" t="s">
        <v>256</v>
      </c>
      <c r="E412" s="11" t="s">
        <v>31</v>
      </c>
      <c r="F412" s="11" t="s">
        <v>32</v>
      </c>
      <c r="G412" s="11" t="s">
        <v>33</v>
      </c>
      <c r="H412" s="11" t="s">
        <v>34</v>
      </c>
      <c r="I412" s="11" t="s">
        <v>28</v>
      </c>
      <c r="J412" s="19" t="s">
        <v>257</v>
      </c>
      <c r="K412" s="34">
        <v>135449277</v>
      </c>
      <c r="L412" s="34">
        <v>135449277</v>
      </c>
      <c r="M412" s="34">
        <v>0</v>
      </c>
      <c r="N412" s="34">
        <v>0</v>
      </c>
      <c r="O412" s="34">
        <v>135449277</v>
      </c>
      <c r="P412" s="34">
        <v>0</v>
      </c>
      <c r="Q412" s="34">
        <v>23492538.059999999</v>
      </c>
      <c r="R412" s="34">
        <v>3164188.71</v>
      </c>
      <c r="S412" s="34">
        <v>14502595.439999999</v>
      </c>
      <c r="T412" s="34">
        <v>14502595.439999999</v>
      </c>
      <c r="U412" s="34">
        <v>94289954.790000007</v>
      </c>
      <c r="V412" s="34">
        <v>94289954.790000007</v>
      </c>
      <c r="W412" s="34">
        <v>0</v>
      </c>
      <c r="X412" s="34">
        <v>94289954.790000007</v>
      </c>
      <c r="Y412" s="12">
        <f t="shared" si="26"/>
        <v>0.10707030529221651</v>
      </c>
      <c r="Z412" s="12">
        <f t="shared" si="27"/>
        <v>0.10707030529221651</v>
      </c>
      <c r="AA412" s="12">
        <f t="shared" si="28"/>
        <v>0.19680228171317593</v>
      </c>
      <c r="AB412" s="12">
        <f t="shared" si="29"/>
        <v>0.30387258700539244</v>
      </c>
    </row>
    <row r="413" spans="1:28" s="17" customFormat="1" ht="29" outlineLevel="2" x14ac:dyDescent="0.35">
      <c r="A413" s="11" t="s">
        <v>262</v>
      </c>
      <c r="B413" s="11" t="s">
        <v>42</v>
      </c>
      <c r="C413" s="11" t="s">
        <v>95</v>
      </c>
      <c r="D413" s="11" t="s">
        <v>98</v>
      </c>
      <c r="E413" s="11" t="s">
        <v>31</v>
      </c>
      <c r="F413" s="11" t="s">
        <v>32</v>
      </c>
      <c r="G413" s="11" t="s">
        <v>33</v>
      </c>
      <c r="H413" s="11" t="s">
        <v>34</v>
      </c>
      <c r="I413" s="11" t="s">
        <v>28</v>
      </c>
      <c r="J413" s="19" t="s">
        <v>99</v>
      </c>
      <c r="K413" s="34">
        <v>20000000</v>
      </c>
      <c r="L413" s="34">
        <v>20000000</v>
      </c>
      <c r="M413" s="34">
        <v>0</v>
      </c>
      <c r="N413" s="34">
        <v>0</v>
      </c>
      <c r="O413" s="34">
        <v>20000000</v>
      </c>
      <c r="P413" s="34">
        <v>0</v>
      </c>
      <c r="Q413" s="34">
        <v>0</v>
      </c>
      <c r="R413" s="34">
        <v>0</v>
      </c>
      <c r="S413" s="34">
        <v>0</v>
      </c>
      <c r="T413" s="34">
        <v>0</v>
      </c>
      <c r="U413" s="34">
        <v>20000000</v>
      </c>
      <c r="V413" s="34">
        <v>20000000</v>
      </c>
      <c r="W413" s="34">
        <v>0</v>
      </c>
      <c r="X413" s="34">
        <v>20000000</v>
      </c>
      <c r="Y413" s="12">
        <f t="shared" si="26"/>
        <v>0</v>
      </c>
      <c r="Z413" s="12">
        <f t="shared" si="27"/>
        <v>0</v>
      </c>
      <c r="AA413" s="12">
        <f t="shared" si="28"/>
        <v>0</v>
      </c>
      <c r="AB413" s="12">
        <f t="shared" si="29"/>
        <v>0</v>
      </c>
    </row>
    <row r="414" spans="1:28" s="17" customFormat="1" outlineLevel="2" x14ac:dyDescent="0.35">
      <c r="A414" s="11" t="s">
        <v>262</v>
      </c>
      <c r="B414" s="11" t="s">
        <v>42</v>
      </c>
      <c r="C414" s="11" t="s">
        <v>95</v>
      </c>
      <c r="D414" s="11" t="s">
        <v>201</v>
      </c>
      <c r="E414" s="11" t="s">
        <v>31</v>
      </c>
      <c r="F414" s="11" t="s">
        <v>32</v>
      </c>
      <c r="G414" s="11" t="s">
        <v>33</v>
      </c>
      <c r="H414" s="11" t="s">
        <v>34</v>
      </c>
      <c r="I414" s="11" t="s">
        <v>28</v>
      </c>
      <c r="J414" s="19" t="s">
        <v>202</v>
      </c>
      <c r="K414" s="34">
        <v>7531464</v>
      </c>
      <c r="L414" s="34">
        <v>7531464</v>
      </c>
      <c r="M414" s="34">
        <v>0</v>
      </c>
      <c r="N414" s="34">
        <v>0</v>
      </c>
      <c r="O414" s="34">
        <v>7531464</v>
      </c>
      <c r="P414" s="34">
        <v>0</v>
      </c>
      <c r="Q414" s="34">
        <v>0</v>
      </c>
      <c r="R414" s="34">
        <v>0</v>
      </c>
      <c r="S414" s="34">
        <v>0</v>
      </c>
      <c r="T414" s="34">
        <v>0</v>
      </c>
      <c r="U414" s="34">
        <v>7531464</v>
      </c>
      <c r="V414" s="34">
        <v>7531464</v>
      </c>
      <c r="W414" s="34">
        <v>0</v>
      </c>
      <c r="X414" s="34">
        <v>7531464</v>
      </c>
      <c r="Y414" s="12">
        <f t="shared" si="26"/>
        <v>0</v>
      </c>
      <c r="Z414" s="12">
        <f t="shared" si="27"/>
        <v>0</v>
      </c>
      <c r="AA414" s="12">
        <f t="shared" si="28"/>
        <v>0</v>
      </c>
      <c r="AB414" s="12">
        <f t="shared" si="29"/>
        <v>0</v>
      </c>
    </row>
    <row r="415" spans="1:28" s="17" customFormat="1" outlineLevel="2" x14ac:dyDescent="0.35">
      <c r="A415" s="11" t="s">
        <v>262</v>
      </c>
      <c r="B415" s="11" t="s">
        <v>42</v>
      </c>
      <c r="C415" s="11" t="s">
        <v>95</v>
      </c>
      <c r="D415" s="11" t="s">
        <v>100</v>
      </c>
      <c r="E415" s="11" t="s">
        <v>31</v>
      </c>
      <c r="F415" s="11" t="s">
        <v>32</v>
      </c>
      <c r="G415" s="11" t="s">
        <v>33</v>
      </c>
      <c r="H415" s="11" t="s">
        <v>34</v>
      </c>
      <c r="I415" s="11" t="s">
        <v>28</v>
      </c>
      <c r="J415" s="19" t="s">
        <v>101</v>
      </c>
      <c r="K415" s="34">
        <v>1158704</v>
      </c>
      <c r="L415" s="34">
        <v>1158704</v>
      </c>
      <c r="M415" s="34">
        <v>0</v>
      </c>
      <c r="N415" s="34">
        <v>0</v>
      </c>
      <c r="O415" s="34">
        <v>1158704</v>
      </c>
      <c r="P415" s="34">
        <v>0</v>
      </c>
      <c r="Q415" s="34">
        <v>0</v>
      </c>
      <c r="R415" s="34">
        <v>0</v>
      </c>
      <c r="S415" s="34">
        <v>188232.93</v>
      </c>
      <c r="T415" s="34">
        <v>188232.93</v>
      </c>
      <c r="U415" s="34">
        <v>970471.07</v>
      </c>
      <c r="V415" s="34">
        <v>970471.07</v>
      </c>
      <c r="W415" s="34">
        <v>0</v>
      </c>
      <c r="X415" s="34">
        <v>970471.07000000007</v>
      </c>
      <c r="Y415" s="12">
        <f t="shared" si="26"/>
        <v>0.16245126451621811</v>
      </c>
      <c r="Z415" s="12">
        <f t="shared" si="27"/>
        <v>0.16245126451621811</v>
      </c>
      <c r="AA415" s="12">
        <f t="shared" si="28"/>
        <v>0</v>
      </c>
      <c r="AB415" s="12">
        <f t="shared" si="29"/>
        <v>0.16245126451621811</v>
      </c>
    </row>
    <row r="416" spans="1:28" s="17" customFormat="1" outlineLevel="2" x14ac:dyDescent="0.35">
      <c r="A416" s="11" t="s">
        <v>270</v>
      </c>
      <c r="B416" s="11" t="s">
        <v>42</v>
      </c>
      <c r="C416" s="11" t="s">
        <v>95</v>
      </c>
      <c r="D416" s="11" t="s">
        <v>100</v>
      </c>
      <c r="E416" s="11" t="s">
        <v>31</v>
      </c>
      <c r="F416" s="11" t="s">
        <v>32</v>
      </c>
      <c r="G416" s="11" t="s">
        <v>33</v>
      </c>
      <c r="H416" s="11" t="s">
        <v>34</v>
      </c>
      <c r="I416" s="11" t="s">
        <v>28</v>
      </c>
      <c r="J416" s="19" t="s">
        <v>101</v>
      </c>
      <c r="K416" s="34">
        <v>32400000</v>
      </c>
      <c r="L416" s="34">
        <v>32400000</v>
      </c>
      <c r="M416" s="34">
        <v>0</v>
      </c>
      <c r="N416" s="34">
        <v>0</v>
      </c>
      <c r="O416" s="34">
        <v>32400000</v>
      </c>
      <c r="P416" s="34">
        <v>0</v>
      </c>
      <c r="Q416" s="34">
        <v>0</v>
      </c>
      <c r="R416" s="34">
        <v>0</v>
      </c>
      <c r="S416" s="34">
        <v>32395069.34</v>
      </c>
      <c r="T416" s="34">
        <v>32395069.34</v>
      </c>
      <c r="U416" s="34">
        <v>4930.66</v>
      </c>
      <c r="V416" s="34">
        <v>4930.66</v>
      </c>
      <c r="W416" s="34">
        <v>0</v>
      </c>
      <c r="X416" s="34">
        <v>4930.660000000149</v>
      </c>
      <c r="Y416" s="12">
        <f t="shared" si="26"/>
        <v>0.99984781913580245</v>
      </c>
      <c r="Z416" s="12">
        <f t="shared" si="27"/>
        <v>0.99984781913580245</v>
      </c>
      <c r="AA416" s="12">
        <f t="shared" si="28"/>
        <v>0</v>
      </c>
      <c r="AB416" s="12">
        <f t="shared" si="29"/>
        <v>0.99984781913580245</v>
      </c>
    </row>
    <row r="417" spans="1:28" s="17" customFormat="1" outlineLevel="2" x14ac:dyDescent="0.35">
      <c r="A417" s="11" t="s">
        <v>272</v>
      </c>
      <c r="B417" s="11" t="s">
        <v>42</v>
      </c>
      <c r="C417" s="11" t="s">
        <v>95</v>
      </c>
      <c r="D417" s="11" t="s">
        <v>275</v>
      </c>
      <c r="E417" s="11" t="s">
        <v>31</v>
      </c>
      <c r="F417" s="11" t="s">
        <v>32</v>
      </c>
      <c r="G417" s="11" t="s">
        <v>33</v>
      </c>
      <c r="H417" s="11" t="s">
        <v>34</v>
      </c>
      <c r="I417" s="11" t="s">
        <v>28</v>
      </c>
      <c r="J417" s="19" t="s">
        <v>276</v>
      </c>
      <c r="K417" s="34">
        <v>2567518</v>
      </c>
      <c r="L417" s="34">
        <v>1667745</v>
      </c>
      <c r="M417" s="34">
        <v>0</v>
      </c>
      <c r="N417" s="34">
        <v>0</v>
      </c>
      <c r="O417" s="34">
        <v>1667745</v>
      </c>
      <c r="P417" s="34">
        <v>0</v>
      </c>
      <c r="Q417" s="34">
        <v>0</v>
      </c>
      <c r="R417" s="34">
        <v>0</v>
      </c>
      <c r="S417" s="34">
        <v>1667744.4</v>
      </c>
      <c r="T417" s="34">
        <v>1667744.4</v>
      </c>
      <c r="U417" s="34">
        <v>0.6</v>
      </c>
      <c r="V417" s="34">
        <v>0.6</v>
      </c>
      <c r="W417" s="34">
        <v>0</v>
      </c>
      <c r="X417" s="34">
        <v>0.60000000009313226</v>
      </c>
      <c r="Y417" s="12">
        <f t="shared" si="26"/>
        <v>0.99999964023276933</v>
      </c>
      <c r="Z417" s="12">
        <f t="shared" si="27"/>
        <v>0.99999964023276933</v>
      </c>
      <c r="AA417" s="12">
        <f t="shared" si="28"/>
        <v>0</v>
      </c>
      <c r="AB417" s="12">
        <f t="shared" si="29"/>
        <v>0.99999964023276933</v>
      </c>
    </row>
    <row r="418" spans="1:28" s="17" customFormat="1" outlineLevel="2" x14ac:dyDescent="0.35">
      <c r="A418" s="11" t="s">
        <v>272</v>
      </c>
      <c r="B418" s="11" t="s">
        <v>42</v>
      </c>
      <c r="C418" s="11" t="s">
        <v>95</v>
      </c>
      <c r="D418" s="11" t="s">
        <v>256</v>
      </c>
      <c r="E418" s="11" t="s">
        <v>31</v>
      </c>
      <c r="F418" s="11" t="s">
        <v>32</v>
      </c>
      <c r="G418" s="11" t="s">
        <v>33</v>
      </c>
      <c r="H418" s="11" t="s">
        <v>34</v>
      </c>
      <c r="I418" s="11" t="s">
        <v>28</v>
      </c>
      <c r="J418" s="19" t="s">
        <v>257</v>
      </c>
      <c r="K418" s="34">
        <v>1148607</v>
      </c>
      <c r="L418" s="34">
        <v>1148607</v>
      </c>
      <c r="M418" s="34">
        <v>0</v>
      </c>
      <c r="N418" s="34">
        <v>0</v>
      </c>
      <c r="O418" s="34">
        <v>1148607</v>
      </c>
      <c r="P418" s="34">
        <v>0</v>
      </c>
      <c r="Q418" s="34">
        <v>0</v>
      </c>
      <c r="R418" s="34">
        <v>0</v>
      </c>
      <c r="S418" s="34">
        <v>933030.28</v>
      </c>
      <c r="T418" s="34">
        <v>933030.28</v>
      </c>
      <c r="U418" s="34">
        <v>215576.72</v>
      </c>
      <c r="V418" s="34">
        <v>215576.72</v>
      </c>
      <c r="W418" s="34">
        <v>0</v>
      </c>
      <c r="X418" s="34">
        <v>215576.71999999997</v>
      </c>
      <c r="Y418" s="12">
        <f t="shared" si="26"/>
        <v>0.81231463851430474</v>
      </c>
      <c r="Z418" s="12">
        <f t="shared" si="27"/>
        <v>0.81231463851430474</v>
      </c>
      <c r="AA418" s="12">
        <f t="shared" si="28"/>
        <v>0</v>
      </c>
      <c r="AB418" s="12">
        <f t="shared" si="29"/>
        <v>0.81231463851430474</v>
      </c>
    </row>
    <row r="419" spans="1:28" s="17" customFormat="1" outlineLevel="2" x14ac:dyDescent="0.35">
      <c r="A419" s="11" t="s">
        <v>272</v>
      </c>
      <c r="B419" s="11" t="s">
        <v>42</v>
      </c>
      <c r="C419" s="11" t="s">
        <v>95</v>
      </c>
      <c r="D419" s="11" t="s">
        <v>277</v>
      </c>
      <c r="E419" s="11" t="s">
        <v>31</v>
      </c>
      <c r="F419" s="11" t="s">
        <v>32</v>
      </c>
      <c r="G419" s="11" t="s">
        <v>33</v>
      </c>
      <c r="H419" s="11" t="s">
        <v>34</v>
      </c>
      <c r="I419" s="11" t="s">
        <v>28</v>
      </c>
      <c r="J419" s="19" t="s">
        <v>278</v>
      </c>
      <c r="K419" s="34">
        <v>2092009</v>
      </c>
      <c r="L419" s="34">
        <v>2089484</v>
      </c>
      <c r="M419" s="34">
        <v>0</v>
      </c>
      <c r="N419" s="34">
        <v>0</v>
      </c>
      <c r="O419" s="34">
        <v>2089484</v>
      </c>
      <c r="P419" s="34">
        <v>0</v>
      </c>
      <c r="Q419" s="34">
        <v>0</v>
      </c>
      <c r="R419" s="34">
        <v>0</v>
      </c>
      <c r="S419" s="34">
        <v>2086081.7</v>
      </c>
      <c r="T419" s="34">
        <v>2086081.7</v>
      </c>
      <c r="U419" s="34">
        <v>3402.3</v>
      </c>
      <c r="V419" s="34">
        <v>3402.3</v>
      </c>
      <c r="W419" s="34">
        <v>0</v>
      </c>
      <c r="X419" s="34">
        <v>3402.3000000000466</v>
      </c>
      <c r="Y419" s="12">
        <f t="shared" si="26"/>
        <v>0.99837170325305191</v>
      </c>
      <c r="Z419" s="12">
        <f t="shared" si="27"/>
        <v>0.99837170325305191</v>
      </c>
      <c r="AA419" s="12">
        <f t="shared" si="28"/>
        <v>0</v>
      </c>
      <c r="AB419" s="12">
        <f t="shared" si="29"/>
        <v>0.99837170325305191</v>
      </c>
    </row>
    <row r="420" spans="1:28" s="17" customFormat="1" outlineLevel="2" x14ac:dyDescent="0.35">
      <c r="A420" s="11" t="s">
        <v>272</v>
      </c>
      <c r="B420" s="11" t="s">
        <v>42</v>
      </c>
      <c r="C420" s="11" t="s">
        <v>95</v>
      </c>
      <c r="D420" s="11" t="s">
        <v>191</v>
      </c>
      <c r="E420" s="11" t="s">
        <v>31</v>
      </c>
      <c r="F420" s="11" t="s">
        <v>32</v>
      </c>
      <c r="G420" s="11" t="s">
        <v>33</v>
      </c>
      <c r="H420" s="11" t="s">
        <v>34</v>
      </c>
      <c r="I420" s="11" t="s">
        <v>28</v>
      </c>
      <c r="J420" s="19" t="s">
        <v>192</v>
      </c>
      <c r="K420" s="34">
        <v>790000</v>
      </c>
      <c r="L420" s="34">
        <v>790000</v>
      </c>
      <c r="M420" s="34">
        <v>0</v>
      </c>
      <c r="N420" s="34">
        <v>0</v>
      </c>
      <c r="O420" s="34">
        <v>790000</v>
      </c>
      <c r="P420" s="34">
        <v>0</v>
      </c>
      <c r="Q420" s="34">
        <v>0</v>
      </c>
      <c r="R420" s="34">
        <v>0</v>
      </c>
      <c r="S420" s="34">
        <v>627226.93000000005</v>
      </c>
      <c r="T420" s="34">
        <v>627226.93000000005</v>
      </c>
      <c r="U420" s="34">
        <v>162773.07</v>
      </c>
      <c r="V420" s="34">
        <v>162773.07</v>
      </c>
      <c r="W420" s="34">
        <v>0</v>
      </c>
      <c r="X420" s="34">
        <v>162773.06999999995</v>
      </c>
      <c r="Y420" s="12">
        <f t="shared" si="26"/>
        <v>0.7939581392405064</v>
      </c>
      <c r="Z420" s="12">
        <f t="shared" si="27"/>
        <v>0.7939581392405064</v>
      </c>
      <c r="AA420" s="12">
        <f t="shared" si="28"/>
        <v>0</v>
      </c>
      <c r="AB420" s="12">
        <f t="shared" si="29"/>
        <v>0.7939581392405064</v>
      </c>
    </row>
    <row r="421" spans="1:28" s="17" customFormat="1" outlineLevel="2" x14ac:dyDescent="0.35">
      <c r="A421" s="11" t="s">
        <v>272</v>
      </c>
      <c r="B421" s="11" t="s">
        <v>42</v>
      </c>
      <c r="C421" s="11" t="s">
        <v>95</v>
      </c>
      <c r="D421" s="11" t="s">
        <v>193</v>
      </c>
      <c r="E421" s="11" t="s">
        <v>31</v>
      </c>
      <c r="F421" s="11" t="s">
        <v>32</v>
      </c>
      <c r="G421" s="11" t="s">
        <v>33</v>
      </c>
      <c r="H421" s="11" t="s">
        <v>34</v>
      </c>
      <c r="I421" s="11" t="s">
        <v>28</v>
      </c>
      <c r="J421" s="19" t="s">
        <v>194</v>
      </c>
      <c r="K421" s="34">
        <v>59447</v>
      </c>
      <c r="L421" s="34">
        <v>59447</v>
      </c>
      <c r="M421" s="34">
        <v>0</v>
      </c>
      <c r="N421" s="34">
        <v>0</v>
      </c>
      <c r="O421" s="34">
        <v>59447</v>
      </c>
      <c r="P421" s="34">
        <v>0</v>
      </c>
      <c r="Q421" s="34">
        <v>0</v>
      </c>
      <c r="R421" s="34">
        <v>0</v>
      </c>
      <c r="S421" s="34">
        <v>0</v>
      </c>
      <c r="T421" s="34">
        <v>0</v>
      </c>
      <c r="U421" s="34">
        <v>59447</v>
      </c>
      <c r="V421" s="34">
        <v>59447</v>
      </c>
      <c r="W421" s="34">
        <v>0</v>
      </c>
      <c r="X421" s="34">
        <v>59447</v>
      </c>
      <c r="Y421" s="12">
        <f t="shared" si="26"/>
        <v>0</v>
      </c>
      <c r="Z421" s="12">
        <f t="shared" si="27"/>
        <v>0</v>
      </c>
      <c r="AA421" s="12">
        <f t="shared" si="28"/>
        <v>0</v>
      </c>
      <c r="AB421" s="12">
        <f t="shared" si="29"/>
        <v>0</v>
      </c>
    </row>
    <row r="422" spans="1:28" s="17" customFormat="1" ht="29" outlineLevel="2" x14ac:dyDescent="0.35">
      <c r="A422" s="11" t="s">
        <v>272</v>
      </c>
      <c r="B422" s="11" t="s">
        <v>42</v>
      </c>
      <c r="C422" s="11" t="s">
        <v>95</v>
      </c>
      <c r="D422" s="11" t="s">
        <v>98</v>
      </c>
      <c r="E422" s="11" t="s">
        <v>31</v>
      </c>
      <c r="F422" s="11" t="s">
        <v>32</v>
      </c>
      <c r="G422" s="11" t="s">
        <v>33</v>
      </c>
      <c r="H422" s="11" t="s">
        <v>34</v>
      </c>
      <c r="I422" s="11" t="s">
        <v>28</v>
      </c>
      <c r="J422" s="19" t="s">
        <v>99</v>
      </c>
      <c r="K422" s="34">
        <v>12439883</v>
      </c>
      <c r="L422" s="34">
        <v>11267331</v>
      </c>
      <c r="M422" s="34">
        <v>0</v>
      </c>
      <c r="N422" s="34">
        <v>0</v>
      </c>
      <c r="O422" s="34">
        <v>11267331</v>
      </c>
      <c r="P422" s="34">
        <v>282243</v>
      </c>
      <c r="Q422" s="34">
        <v>464293.16</v>
      </c>
      <c r="R422" s="34">
        <v>987268.57</v>
      </c>
      <c r="S422" s="34">
        <v>3693204.82</v>
      </c>
      <c r="T422" s="34">
        <v>3112013.32</v>
      </c>
      <c r="U422" s="34">
        <v>5840321.4500000002</v>
      </c>
      <c r="V422" s="34">
        <v>5840321.4500000002</v>
      </c>
      <c r="W422" s="34">
        <v>0</v>
      </c>
      <c r="X422" s="34">
        <v>5840321.4500000002</v>
      </c>
      <c r="Y422" s="12">
        <f t="shared" si="26"/>
        <v>0.32777991700075199</v>
      </c>
      <c r="Z422" s="12">
        <f t="shared" si="27"/>
        <v>0.32777991700075199</v>
      </c>
      <c r="AA422" s="12">
        <f t="shared" si="28"/>
        <v>0.15387892039383594</v>
      </c>
      <c r="AB422" s="12">
        <f t="shared" si="29"/>
        <v>0.48165883739458792</v>
      </c>
    </row>
    <row r="423" spans="1:28" s="17" customFormat="1" outlineLevel="2" x14ac:dyDescent="0.35">
      <c r="A423" s="11" t="s">
        <v>272</v>
      </c>
      <c r="B423" s="11" t="s">
        <v>42</v>
      </c>
      <c r="C423" s="11" t="s">
        <v>95</v>
      </c>
      <c r="D423" s="11" t="s">
        <v>197</v>
      </c>
      <c r="E423" s="11" t="s">
        <v>31</v>
      </c>
      <c r="F423" s="11" t="s">
        <v>32</v>
      </c>
      <c r="G423" s="11" t="s">
        <v>33</v>
      </c>
      <c r="H423" s="11" t="s">
        <v>34</v>
      </c>
      <c r="I423" s="11" t="s">
        <v>28</v>
      </c>
      <c r="J423" s="19" t="s">
        <v>198</v>
      </c>
      <c r="K423" s="34">
        <v>750000</v>
      </c>
      <c r="L423" s="34">
        <v>750000</v>
      </c>
      <c r="M423" s="34">
        <v>0</v>
      </c>
      <c r="N423" s="34">
        <v>0</v>
      </c>
      <c r="O423" s="34">
        <v>750000</v>
      </c>
      <c r="P423" s="34">
        <v>0</v>
      </c>
      <c r="Q423" s="34">
        <v>0</v>
      </c>
      <c r="R423" s="34">
        <v>0</v>
      </c>
      <c r="S423" s="34">
        <v>729756.2</v>
      </c>
      <c r="T423" s="34">
        <v>729756.2</v>
      </c>
      <c r="U423" s="34">
        <v>20243.8</v>
      </c>
      <c r="V423" s="34">
        <v>20243.8</v>
      </c>
      <c r="W423" s="34">
        <v>0</v>
      </c>
      <c r="X423" s="34">
        <v>20243.800000000047</v>
      </c>
      <c r="Y423" s="12">
        <f t="shared" si="26"/>
        <v>0.97300826666666662</v>
      </c>
      <c r="Z423" s="12">
        <f t="shared" si="27"/>
        <v>0.97300826666666662</v>
      </c>
      <c r="AA423" s="12">
        <f t="shared" si="28"/>
        <v>0</v>
      </c>
      <c r="AB423" s="12">
        <f t="shared" si="29"/>
        <v>0.97300826666666662</v>
      </c>
    </row>
    <row r="424" spans="1:28" s="17" customFormat="1" ht="29" outlineLevel="2" x14ac:dyDescent="0.35">
      <c r="A424" s="11" t="s">
        <v>272</v>
      </c>
      <c r="B424" s="11" t="s">
        <v>42</v>
      </c>
      <c r="C424" s="11" t="s">
        <v>95</v>
      </c>
      <c r="D424" s="11" t="s">
        <v>199</v>
      </c>
      <c r="E424" s="11" t="s">
        <v>31</v>
      </c>
      <c r="F424" s="11" t="s">
        <v>32</v>
      </c>
      <c r="G424" s="11" t="s">
        <v>33</v>
      </c>
      <c r="H424" s="11" t="s">
        <v>34</v>
      </c>
      <c r="I424" s="11" t="s">
        <v>28</v>
      </c>
      <c r="J424" s="19" t="s">
        <v>200</v>
      </c>
      <c r="K424" s="34">
        <v>1279133</v>
      </c>
      <c r="L424" s="34">
        <v>1279133</v>
      </c>
      <c r="M424" s="34">
        <v>0</v>
      </c>
      <c r="N424" s="34">
        <v>0</v>
      </c>
      <c r="O424" s="34">
        <v>1279133</v>
      </c>
      <c r="P424" s="34">
        <v>0</v>
      </c>
      <c r="Q424" s="34">
        <v>0</v>
      </c>
      <c r="R424" s="34">
        <v>0</v>
      </c>
      <c r="S424" s="34">
        <v>1143215.3999999999</v>
      </c>
      <c r="T424" s="34">
        <v>1143215.3999999999</v>
      </c>
      <c r="U424" s="34">
        <v>135917.6</v>
      </c>
      <c r="V424" s="34">
        <v>135917.6</v>
      </c>
      <c r="W424" s="34">
        <v>0</v>
      </c>
      <c r="X424" s="34">
        <v>135917.60000000009</v>
      </c>
      <c r="Y424" s="12">
        <f t="shared" si="26"/>
        <v>0.89374240208015887</v>
      </c>
      <c r="Z424" s="12">
        <f t="shared" si="27"/>
        <v>0.89374240208015887</v>
      </c>
      <c r="AA424" s="12">
        <f t="shared" si="28"/>
        <v>0</v>
      </c>
      <c r="AB424" s="12">
        <f t="shared" si="29"/>
        <v>0.89374240208015887</v>
      </c>
    </row>
    <row r="425" spans="1:28" s="17" customFormat="1" outlineLevel="2" x14ac:dyDescent="0.35">
      <c r="A425" s="11" t="s">
        <v>272</v>
      </c>
      <c r="B425" s="11" t="s">
        <v>42</v>
      </c>
      <c r="C425" s="11" t="s">
        <v>95</v>
      </c>
      <c r="D425" s="11" t="s">
        <v>201</v>
      </c>
      <c r="E425" s="11" t="s">
        <v>31</v>
      </c>
      <c r="F425" s="11" t="s">
        <v>32</v>
      </c>
      <c r="G425" s="11" t="s">
        <v>33</v>
      </c>
      <c r="H425" s="11" t="s">
        <v>34</v>
      </c>
      <c r="I425" s="11" t="s">
        <v>28</v>
      </c>
      <c r="J425" s="19" t="s">
        <v>202</v>
      </c>
      <c r="K425" s="34">
        <v>2760027</v>
      </c>
      <c r="L425" s="34">
        <v>2760027</v>
      </c>
      <c r="M425" s="34">
        <v>0</v>
      </c>
      <c r="N425" s="34">
        <v>0</v>
      </c>
      <c r="O425" s="34">
        <v>2760027</v>
      </c>
      <c r="P425" s="34">
        <v>0</v>
      </c>
      <c r="Q425" s="34">
        <v>0</v>
      </c>
      <c r="R425" s="34">
        <v>0</v>
      </c>
      <c r="S425" s="34">
        <v>1785800.72</v>
      </c>
      <c r="T425" s="34">
        <v>1785800.72</v>
      </c>
      <c r="U425" s="34">
        <v>974226.28</v>
      </c>
      <c r="V425" s="34">
        <v>974226.28</v>
      </c>
      <c r="W425" s="34">
        <v>0</v>
      </c>
      <c r="X425" s="34">
        <v>974226.28</v>
      </c>
      <c r="Y425" s="12">
        <f t="shared" si="26"/>
        <v>0.6470229168047994</v>
      </c>
      <c r="Z425" s="12">
        <f t="shared" si="27"/>
        <v>0.6470229168047994</v>
      </c>
      <c r="AA425" s="12">
        <f t="shared" si="28"/>
        <v>0</v>
      </c>
      <c r="AB425" s="12">
        <f t="shared" si="29"/>
        <v>0.6470229168047994</v>
      </c>
    </row>
    <row r="426" spans="1:28" s="17" customFormat="1" outlineLevel="2" x14ac:dyDescent="0.35">
      <c r="A426" s="11" t="s">
        <v>272</v>
      </c>
      <c r="B426" s="11" t="s">
        <v>42</v>
      </c>
      <c r="C426" s="11" t="s">
        <v>95</v>
      </c>
      <c r="D426" s="11" t="s">
        <v>203</v>
      </c>
      <c r="E426" s="11" t="s">
        <v>31</v>
      </c>
      <c r="F426" s="11" t="s">
        <v>32</v>
      </c>
      <c r="G426" s="11" t="s">
        <v>33</v>
      </c>
      <c r="H426" s="11" t="s">
        <v>34</v>
      </c>
      <c r="I426" s="11" t="s">
        <v>28</v>
      </c>
      <c r="J426" s="19" t="s">
        <v>204</v>
      </c>
      <c r="K426" s="34">
        <v>206500</v>
      </c>
      <c r="L426" s="34">
        <v>1379052</v>
      </c>
      <c r="M426" s="34">
        <v>0</v>
      </c>
      <c r="N426" s="34">
        <v>0</v>
      </c>
      <c r="O426" s="34">
        <v>1379052</v>
      </c>
      <c r="P426" s="34">
        <v>0</v>
      </c>
      <c r="Q426" s="34">
        <v>0</v>
      </c>
      <c r="R426" s="34">
        <v>0</v>
      </c>
      <c r="S426" s="34">
        <v>1379052</v>
      </c>
      <c r="T426" s="34">
        <v>1379052</v>
      </c>
      <c r="U426" s="34">
        <v>0</v>
      </c>
      <c r="V426" s="34">
        <v>0</v>
      </c>
      <c r="W426" s="34">
        <v>0</v>
      </c>
      <c r="X426" s="34">
        <v>0</v>
      </c>
      <c r="Y426" s="12">
        <f t="shared" si="26"/>
        <v>1</v>
      </c>
      <c r="Z426" s="12">
        <f t="shared" si="27"/>
        <v>1</v>
      </c>
      <c r="AA426" s="12">
        <f t="shared" si="28"/>
        <v>0</v>
      </c>
      <c r="AB426" s="12">
        <f t="shared" si="29"/>
        <v>1</v>
      </c>
    </row>
    <row r="427" spans="1:28" s="17" customFormat="1" outlineLevel="2" x14ac:dyDescent="0.35">
      <c r="A427" s="11" t="s">
        <v>272</v>
      </c>
      <c r="B427" s="11" t="s">
        <v>42</v>
      </c>
      <c r="C427" s="11" t="s">
        <v>95</v>
      </c>
      <c r="D427" s="11" t="s">
        <v>205</v>
      </c>
      <c r="E427" s="11" t="s">
        <v>31</v>
      </c>
      <c r="F427" s="11" t="s">
        <v>32</v>
      </c>
      <c r="G427" s="11" t="s">
        <v>33</v>
      </c>
      <c r="H427" s="11" t="s">
        <v>34</v>
      </c>
      <c r="I427" s="11" t="s">
        <v>28</v>
      </c>
      <c r="J427" s="19" t="s">
        <v>206</v>
      </c>
      <c r="K427" s="34">
        <v>30605094</v>
      </c>
      <c r="L427" s="34">
        <v>23147555</v>
      </c>
      <c r="M427" s="34">
        <v>0</v>
      </c>
      <c r="N427" s="34">
        <v>0</v>
      </c>
      <c r="O427" s="34">
        <v>23147555</v>
      </c>
      <c r="P427" s="34">
        <v>0</v>
      </c>
      <c r="Q427" s="34">
        <v>6150829.3899999997</v>
      </c>
      <c r="R427" s="34">
        <v>0</v>
      </c>
      <c r="S427" s="34">
        <v>16980881.879999999</v>
      </c>
      <c r="T427" s="34">
        <v>16919366.940000001</v>
      </c>
      <c r="U427" s="34">
        <v>15843.73</v>
      </c>
      <c r="V427" s="34">
        <v>15843.73</v>
      </c>
      <c r="W427" s="34">
        <v>0</v>
      </c>
      <c r="X427" s="34">
        <v>15843.730000001378</v>
      </c>
      <c r="Y427" s="12">
        <f t="shared" si="26"/>
        <v>0.73359289480033629</v>
      </c>
      <c r="Z427" s="12">
        <f t="shared" si="27"/>
        <v>0.73359289480033629</v>
      </c>
      <c r="AA427" s="12">
        <f t="shared" si="28"/>
        <v>0.26572263852488953</v>
      </c>
      <c r="AB427" s="12">
        <f t="shared" si="29"/>
        <v>0.99931553332522582</v>
      </c>
    </row>
    <row r="428" spans="1:28" s="17" customFormat="1" ht="29" outlineLevel="2" x14ac:dyDescent="0.35">
      <c r="A428" s="11" t="s">
        <v>272</v>
      </c>
      <c r="B428" s="11" t="s">
        <v>42</v>
      </c>
      <c r="C428" s="11" t="s">
        <v>95</v>
      </c>
      <c r="D428" s="11" t="s">
        <v>207</v>
      </c>
      <c r="E428" s="11" t="s">
        <v>31</v>
      </c>
      <c r="F428" s="11" t="s">
        <v>32</v>
      </c>
      <c r="G428" s="11" t="s">
        <v>33</v>
      </c>
      <c r="H428" s="11" t="s">
        <v>34</v>
      </c>
      <c r="I428" s="11" t="s">
        <v>28</v>
      </c>
      <c r="J428" s="19" t="s">
        <v>208</v>
      </c>
      <c r="K428" s="34">
        <v>275565</v>
      </c>
      <c r="L428" s="34">
        <v>275565</v>
      </c>
      <c r="M428" s="34">
        <v>0</v>
      </c>
      <c r="N428" s="34">
        <v>0</v>
      </c>
      <c r="O428" s="34">
        <v>275565</v>
      </c>
      <c r="P428" s="34">
        <v>0</v>
      </c>
      <c r="Q428" s="34">
        <v>143950</v>
      </c>
      <c r="R428" s="34">
        <v>0</v>
      </c>
      <c r="S428" s="34">
        <v>0</v>
      </c>
      <c r="T428" s="34">
        <v>0</v>
      </c>
      <c r="U428" s="34">
        <v>131615</v>
      </c>
      <c r="V428" s="34">
        <v>131615</v>
      </c>
      <c r="W428" s="34">
        <v>0</v>
      </c>
      <c r="X428" s="34">
        <v>131615</v>
      </c>
      <c r="Y428" s="12">
        <f t="shared" si="26"/>
        <v>0</v>
      </c>
      <c r="Z428" s="12">
        <f t="shared" si="27"/>
        <v>0</v>
      </c>
      <c r="AA428" s="12">
        <f t="shared" si="28"/>
        <v>0.52238128935096984</v>
      </c>
      <c r="AB428" s="12">
        <f t="shared" si="29"/>
        <v>0.52238128935096984</v>
      </c>
    </row>
    <row r="429" spans="1:28" s="17" customFormat="1" outlineLevel="2" x14ac:dyDescent="0.35">
      <c r="A429" s="11" t="s">
        <v>272</v>
      </c>
      <c r="B429" s="11" t="s">
        <v>42</v>
      </c>
      <c r="C429" s="11" t="s">
        <v>95</v>
      </c>
      <c r="D429" s="11" t="s">
        <v>100</v>
      </c>
      <c r="E429" s="11" t="s">
        <v>31</v>
      </c>
      <c r="F429" s="11" t="s">
        <v>32</v>
      </c>
      <c r="G429" s="11" t="s">
        <v>33</v>
      </c>
      <c r="H429" s="11" t="s">
        <v>34</v>
      </c>
      <c r="I429" s="11" t="s">
        <v>28</v>
      </c>
      <c r="J429" s="19" t="s">
        <v>101</v>
      </c>
      <c r="K429" s="34">
        <v>54656788</v>
      </c>
      <c r="L429" s="34">
        <v>54656788</v>
      </c>
      <c r="M429" s="34">
        <v>0</v>
      </c>
      <c r="N429" s="34">
        <v>0</v>
      </c>
      <c r="O429" s="34">
        <v>54656788</v>
      </c>
      <c r="P429" s="34">
        <v>0</v>
      </c>
      <c r="Q429" s="34">
        <v>1093998.2</v>
      </c>
      <c r="R429" s="34">
        <v>0</v>
      </c>
      <c r="S429" s="34">
        <v>48343965.350000001</v>
      </c>
      <c r="T429" s="34">
        <v>48343965.350000001</v>
      </c>
      <c r="U429" s="34">
        <v>5218824.45</v>
      </c>
      <c r="V429" s="34">
        <v>5218824.45</v>
      </c>
      <c r="W429" s="34">
        <v>0</v>
      </c>
      <c r="X429" s="34">
        <v>5218824.4499999983</v>
      </c>
      <c r="Y429" s="12">
        <f t="shared" si="26"/>
        <v>0.88450066531534932</v>
      </c>
      <c r="Z429" s="12">
        <f t="shared" si="27"/>
        <v>0.88450066531534932</v>
      </c>
      <c r="AA429" s="12">
        <f t="shared" si="28"/>
        <v>2.0015779192879026E-2</v>
      </c>
      <c r="AB429" s="12">
        <f t="shared" si="29"/>
        <v>0.90451644450822832</v>
      </c>
    </row>
    <row r="430" spans="1:28" s="17" customFormat="1" outlineLevel="2" x14ac:dyDescent="0.35">
      <c r="A430" s="11" t="s">
        <v>272</v>
      </c>
      <c r="B430" s="11" t="s">
        <v>42</v>
      </c>
      <c r="C430" s="11" t="s">
        <v>95</v>
      </c>
      <c r="D430" s="11" t="s">
        <v>209</v>
      </c>
      <c r="E430" s="11" t="s">
        <v>31</v>
      </c>
      <c r="F430" s="11" t="s">
        <v>32</v>
      </c>
      <c r="G430" s="11" t="s">
        <v>33</v>
      </c>
      <c r="H430" s="11" t="s">
        <v>34</v>
      </c>
      <c r="I430" s="11" t="s">
        <v>28</v>
      </c>
      <c r="J430" s="19" t="s">
        <v>210</v>
      </c>
      <c r="K430" s="34">
        <v>11353924</v>
      </c>
      <c r="L430" s="34">
        <v>10753924</v>
      </c>
      <c r="M430" s="34">
        <v>0</v>
      </c>
      <c r="N430" s="34">
        <v>0</v>
      </c>
      <c r="O430" s="34">
        <v>10753924</v>
      </c>
      <c r="P430" s="34">
        <v>1566546</v>
      </c>
      <c r="Q430" s="34">
        <v>1980664</v>
      </c>
      <c r="R430" s="34">
        <v>0</v>
      </c>
      <c r="S430" s="34">
        <v>0</v>
      </c>
      <c r="T430" s="34">
        <v>0</v>
      </c>
      <c r="U430" s="34">
        <v>7206714</v>
      </c>
      <c r="V430" s="34">
        <v>7206714</v>
      </c>
      <c r="W430" s="34">
        <v>0</v>
      </c>
      <c r="X430" s="34">
        <v>7206714</v>
      </c>
      <c r="Y430" s="12">
        <f t="shared" si="26"/>
        <v>0</v>
      </c>
      <c r="Z430" s="12">
        <f t="shared" si="27"/>
        <v>0</v>
      </c>
      <c r="AA430" s="12">
        <f t="shared" si="28"/>
        <v>0.32985261937874955</v>
      </c>
      <c r="AB430" s="12">
        <f t="shared" si="29"/>
        <v>0.32985261937874955</v>
      </c>
    </row>
    <row r="431" spans="1:28" s="17" customFormat="1" outlineLevel="2" x14ac:dyDescent="0.35">
      <c r="A431" s="11" t="s">
        <v>272</v>
      </c>
      <c r="B431" s="11" t="s">
        <v>42</v>
      </c>
      <c r="C431" s="11" t="s">
        <v>95</v>
      </c>
      <c r="D431" s="11" t="s">
        <v>211</v>
      </c>
      <c r="E431" s="11" t="s">
        <v>31</v>
      </c>
      <c r="F431" s="11" t="s">
        <v>32</v>
      </c>
      <c r="G431" s="11" t="s">
        <v>33</v>
      </c>
      <c r="H431" s="11" t="s">
        <v>34</v>
      </c>
      <c r="I431" s="11" t="s">
        <v>28</v>
      </c>
      <c r="J431" s="19" t="s">
        <v>212</v>
      </c>
      <c r="K431" s="34">
        <v>0</v>
      </c>
      <c r="L431" s="34">
        <v>18397999</v>
      </c>
      <c r="M431" s="34">
        <v>0</v>
      </c>
      <c r="N431" s="34">
        <v>0</v>
      </c>
      <c r="O431" s="34">
        <v>18397999</v>
      </c>
      <c r="P431" s="34">
        <v>0</v>
      </c>
      <c r="Q431" s="34">
        <v>493810</v>
      </c>
      <c r="R431" s="34">
        <v>0</v>
      </c>
      <c r="S431" s="34">
        <v>9022609.6999999993</v>
      </c>
      <c r="T431" s="34">
        <v>9022609.6999999993</v>
      </c>
      <c r="U431" s="34">
        <v>8881579.3000000007</v>
      </c>
      <c r="V431" s="34">
        <v>8881579.3000000007</v>
      </c>
      <c r="W431" s="34">
        <v>0</v>
      </c>
      <c r="X431" s="34">
        <v>8881579.3000000007</v>
      </c>
      <c r="Y431" s="12">
        <f t="shared" si="26"/>
        <v>0.49041255519146398</v>
      </c>
      <c r="Z431" s="12">
        <f t="shared" si="27"/>
        <v>0.49041255519146398</v>
      </c>
      <c r="AA431" s="12">
        <f t="shared" si="28"/>
        <v>2.6840418895554892E-2</v>
      </c>
      <c r="AB431" s="12">
        <f t="shared" si="29"/>
        <v>0.51725297408701887</v>
      </c>
    </row>
    <row r="432" spans="1:28" s="17" customFormat="1" outlineLevel="2" x14ac:dyDescent="0.35">
      <c r="A432" s="11" t="s">
        <v>272</v>
      </c>
      <c r="B432" s="11" t="s">
        <v>42</v>
      </c>
      <c r="C432" s="11" t="s">
        <v>95</v>
      </c>
      <c r="D432" s="11" t="s">
        <v>213</v>
      </c>
      <c r="E432" s="11" t="s">
        <v>31</v>
      </c>
      <c r="F432" s="11" t="s">
        <v>32</v>
      </c>
      <c r="G432" s="11" t="s">
        <v>33</v>
      </c>
      <c r="H432" s="11" t="s">
        <v>34</v>
      </c>
      <c r="I432" s="11" t="s">
        <v>28</v>
      </c>
      <c r="J432" s="19" t="s">
        <v>214</v>
      </c>
      <c r="K432" s="34">
        <v>1331865</v>
      </c>
      <c r="L432" s="34">
        <v>1293998</v>
      </c>
      <c r="M432" s="34">
        <v>0</v>
      </c>
      <c r="N432" s="34">
        <v>0</v>
      </c>
      <c r="O432" s="34">
        <v>1293998</v>
      </c>
      <c r="P432" s="34">
        <v>0</v>
      </c>
      <c r="Q432" s="34">
        <v>0</v>
      </c>
      <c r="R432" s="34">
        <v>0</v>
      </c>
      <c r="S432" s="34">
        <v>826218.17</v>
      </c>
      <c r="T432" s="34">
        <v>826218.17</v>
      </c>
      <c r="U432" s="34">
        <v>467779.83</v>
      </c>
      <c r="V432" s="34">
        <v>467779.83</v>
      </c>
      <c r="W432" s="34">
        <v>0</v>
      </c>
      <c r="X432" s="34">
        <v>467779.82999999996</v>
      </c>
      <c r="Y432" s="12">
        <f t="shared" si="26"/>
        <v>0.63850034544102852</v>
      </c>
      <c r="Z432" s="12">
        <f t="shared" si="27"/>
        <v>0.63850034544102852</v>
      </c>
      <c r="AA432" s="12">
        <f t="shared" si="28"/>
        <v>0</v>
      </c>
      <c r="AB432" s="12">
        <f t="shared" si="29"/>
        <v>0.63850034544102852</v>
      </c>
    </row>
    <row r="433" spans="1:28" s="17" customFormat="1" outlineLevel="2" x14ac:dyDescent="0.35">
      <c r="A433" s="11" t="s">
        <v>272</v>
      </c>
      <c r="B433" s="11" t="s">
        <v>42</v>
      </c>
      <c r="C433" s="11" t="s">
        <v>95</v>
      </c>
      <c r="D433" s="11" t="s">
        <v>236</v>
      </c>
      <c r="E433" s="11" t="s">
        <v>31</v>
      </c>
      <c r="F433" s="11" t="s">
        <v>32</v>
      </c>
      <c r="G433" s="11" t="s">
        <v>33</v>
      </c>
      <c r="H433" s="11" t="s">
        <v>34</v>
      </c>
      <c r="I433" s="11" t="s">
        <v>28</v>
      </c>
      <c r="J433" s="19" t="s">
        <v>237</v>
      </c>
      <c r="K433" s="34">
        <v>1131396</v>
      </c>
      <c r="L433" s="34">
        <v>1127873</v>
      </c>
      <c r="M433" s="34">
        <v>0</v>
      </c>
      <c r="N433" s="34">
        <v>0</v>
      </c>
      <c r="O433" s="34">
        <v>1127873</v>
      </c>
      <c r="P433" s="34">
        <v>0</v>
      </c>
      <c r="Q433" s="34">
        <v>0</v>
      </c>
      <c r="R433" s="34">
        <v>0</v>
      </c>
      <c r="S433" s="34">
        <v>254672.39</v>
      </c>
      <c r="T433" s="34">
        <v>254672.39</v>
      </c>
      <c r="U433" s="34">
        <v>873200.61</v>
      </c>
      <c r="V433" s="34">
        <v>873200.61</v>
      </c>
      <c r="W433" s="34">
        <v>0</v>
      </c>
      <c r="X433" s="34">
        <v>873200.61</v>
      </c>
      <c r="Y433" s="12">
        <f t="shared" si="26"/>
        <v>0.22579881777469626</v>
      </c>
      <c r="Z433" s="12">
        <f t="shared" si="27"/>
        <v>0.22579881777469626</v>
      </c>
      <c r="AA433" s="12">
        <f t="shared" si="28"/>
        <v>0</v>
      </c>
      <c r="AB433" s="12">
        <f t="shared" si="29"/>
        <v>0.22579881777469626</v>
      </c>
    </row>
    <row r="434" spans="1:28" s="17" customFormat="1" outlineLevel="2" x14ac:dyDescent="0.35">
      <c r="A434" s="11" t="s">
        <v>272</v>
      </c>
      <c r="B434" s="11" t="s">
        <v>42</v>
      </c>
      <c r="C434" s="11" t="s">
        <v>95</v>
      </c>
      <c r="D434" s="11" t="s">
        <v>215</v>
      </c>
      <c r="E434" s="11" t="s">
        <v>31</v>
      </c>
      <c r="F434" s="11" t="s">
        <v>32</v>
      </c>
      <c r="G434" s="11" t="s">
        <v>33</v>
      </c>
      <c r="H434" s="11" t="s">
        <v>34</v>
      </c>
      <c r="I434" s="11" t="s">
        <v>28</v>
      </c>
      <c r="J434" s="19" t="s">
        <v>216</v>
      </c>
      <c r="K434" s="34">
        <v>3528530</v>
      </c>
      <c r="L434" s="34">
        <v>3008720</v>
      </c>
      <c r="M434" s="34">
        <v>0</v>
      </c>
      <c r="N434" s="34">
        <v>0</v>
      </c>
      <c r="O434" s="34">
        <v>3008720</v>
      </c>
      <c r="P434" s="34">
        <v>0</v>
      </c>
      <c r="Q434" s="34">
        <v>685111.09</v>
      </c>
      <c r="R434" s="34">
        <v>70060</v>
      </c>
      <c r="S434" s="34">
        <v>1039080.2</v>
      </c>
      <c r="T434" s="34">
        <v>1039080.2</v>
      </c>
      <c r="U434" s="34">
        <v>1214468.71</v>
      </c>
      <c r="V434" s="34">
        <v>1214468.71</v>
      </c>
      <c r="W434" s="34">
        <v>0</v>
      </c>
      <c r="X434" s="34">
        <v>1214468.71</v>
      </c>
      <c r="Y434" s="12">
        <f t="shared" si="26"/>
        <v>0.3453562312212502</v>
      </c>
      <c r="Z434" s="12">
        <f t="shared" si="27"/>
        <v>0.3453562312212502</v>
      </c>
      <c r="AA434" s="12">
        <f t="shared" si="28"/>
        <v>0.25099414036533807</v>
      </c>
      <c r="AB434" s="12">
        <f t="shared" si="29"/>
        <v>0.59635037158658832</v>
      </c>
    </row>
    <row r="435" spans="1:28" s="17" customFormat="1" outlineLevel="2" x14ac:dyDescent="0.35">
      <c r="A435" s="11" t="s">
        <v>280</v>
      </c>
      <c r="B435" s="11" t="s">
        <v>42</v>
      </c>
      <c r="C435" s="11" t="s">
        <v>95</v>
      </c>
      <c r="D435" s="11" t="s">
        <v>100</v>
      </c>
      <c r="E435" s="11" t="s">
        <v>31</v>
      </c>
      <c r="F435" s="11" t="s">
        <v>32</v>
      </c>
      <c r="G435" s="11" t="s">
        <v>33</v>
      </c>
      <c r="H435" s="11" t="s">
        <v>281</v>
      </c>
      <c r="I435" s="11" t="s">
        <v>28</v>
      </c>
      <c r="J435" s="19" t="s">
        <v>101</v>
      </c>
      <c r="K435" s="34">
        <v>585804</v>
      </c>
      <c r="L435" s="34">
        <v>585804</v>
      </c>
      <c r="M435" s="34">
        <v>0</v>
      </c>
      <c r="N435" s="34">
        <v>0</v>
      </c>
      <c r="O435" s="34">
        <v>585804</v>
      </c>
      <c r="P435" s="34">
        <v>0</v>
      </c>
      <c r="Q435" s="34">
        <v>0</v>
      </c>
      <c r="R435" s="34">
        <v>0</v>
      </c>
      <c r="S435" s="34">
        <v>584351.72</v>
      </c>
      <c r="T435" s="34">
        <v>584351.72</v>
      </c>
      <c r="U435" s="34">
        <v>1452.28</v>
      </c>
      <c r="V435" s="34">
        <v>1452.28</v>
      </c>
      <c r="W435" s="34">
        <v>0</v>
      </c>
      <c r="X435" s="34">
        <v>1452.2800000000279</v>
      </c>
      <c r="Y435" s="12">
        <f t="shared" si="26"/>
        <v>0.99752087729001504</v>
      </c>
      <c r="Z435" s="12">
        <f t="shared" si="27"/>
        <v>0.99752087729001504</v>
      </c>
      <c r="AA435" s="12">
        <f t="shared" si="28"/>
        <v>0</v>
      </c>
      <c r="AB435" s="12">
        <f t="shared" si="29"/>
        <v>0.99752087729001504</v>
      </c>
    </row>
    <row r="436" spans="1:28" s="17" customFormat="1" outlineLevel="1" x14ac:dyDescent="0.35">
      <c r="A436" s="49"/>
      <c r="B436" s="49"/>
      <c r="C436" s="49" t="s">
        <v>490</v>
      </c>
      <c r="D436" s="49"/>
      <c r="E436" s="49"/>
      <c r="F436" s="49"/>
      <c r="G436" s="49"/>
      <c r="H436" s="49"/>
      <c r="I436" s="49"/>
      <c r="J436" s="50"/>
      <c r="K436" s="51">
        <f t="shared" ref="K436:X436" si="30">SUBTOTAL(9,K378:K435)</f>
        <v>982604669</v>
      </c>
      <c r="L436" s="51">
        <f t="shared" si="30"/>
        <v>996981631</v>
      </c>
      <c r="M436" s="51">
        <f t="shared" si="30"/>
        <v>0</v>
      </c>
      <c r="N436" s="51">
        <f t="shared" si="30"/>
        <v>0</v>
      </c>
      <c r="O436" s="51">
        <f t="shared" si="30"/>
        <v>996981631</v>
      </c>
      <c r="P436" s="51">
        <f t="shared" si="30"/>
        <v>19473627</v>
      </c>
      <c r="Q436" s="51">
        <f t="shared" si="30"/>
        <v>149153531.98999998</v>
      </c>
      <c r="R436" s="51">
        <f t="shared" si="30"/>
        <v>24412588.93</v>
      </c>
      <c r="S436" s="51">
        <f t="shared" si="30"/>
        <v>466941217.4199999</v>
      </c>
      <c r="T436" s="51">
        <f t="shared" si="30"/>
        <v>462893751.18999994</v>
      </c>
      <c r="U436" s="51">
        <f t="shared" si="30"/>
        <v>337000665.66000003</v>
      </c>
      <c r="V436" s="51">
        <f t="shared" si="30"/>
        <v>337000665.66000003</v>
      </c>
      <c r="W436" s="51">
        <f t="shared" si="30"/>
        <v>0</v>
      </c>
      <c r="X436" s="51">
        <f t="shared" si="30"/>
        <v>337000665.66000003</v>
      </c>
      <c r="Y436" s="44">
        <f t="shared" si="26"/>
        <v>0.46835488528674796</v>
      </c>
      <c r="Z436" s="44">
        <f t="shared" si="27"/>
        <v>0.46835488528674796</v>
      </c>
      <c r="AA436" s="44">
        <f t="shared" si="28"/>
        <v>0.1936241771339115</v>
      </c>
      <c r="AB436" s="44">
        <f t="shared" si="29"/>
        <v>0.6619790624206594</v>
      </c>
    </row>
    <row r="437" spans="1:28" s="17" customFormat="1" outlineLevel="2" x14ac:dyDescent="0.35">
      <c r="A437" s="11" t="s">
        <v>27</v>
      </c>
      <c r="B437" s="11" t="s">
        <v>42</v>
      </c>
      <c r="C437" s="11" t="s">
        <v>102</v>
      </c>
      <c r="D437" s="11" t="s">
        <v>103</v>
      </c>
      <c r="E437" s="11" t="s">
        <v>31</v>
      </c>
      <c r="F437" s="11" t="s">
        <v>41</v>
      </c>
      <c r="G437" s="11" t="s">
        <v>104</v>
      </c>
      <c r="H437" s="11" t="s">
        <v>34</v>
      </c>
      <c r="I437" s="11" t="s">
        <v>28</v>
      </c>
      <c r="J437" s="19" t="s">
        <v>105</v>
      </c>
      <c r="K437" s="34">
        <v>4153074</v>
      </c>
      <c r="L437" s="34">
        <v>4153074</v>
      </c>
      <c r="M437" s="34">
        <v>0</v>
      </c>
      <c r="N437" s="34">
        <v>0</v>
      </c>
      <c r="O437" s="34">
        <v>4153074</v>
      </c>
      <c r="P437" s="34">
        <v>0</v>
      </c>
      <c r="Q437" s="34">
        <v>0</v>
      </c>
      <c r="R437" s="34">
        <v>0</v>
      </c>
      <c r="S437" s="34">
        <v>1948068.48</v>
      </c>
      <c r="T437" s="34">
        <v>1948068.48</v>
      </c>
      <c r="U437" s="34">
        <v>2205005.52</v>
      </c>
      <c r="V437" s="34">
        <v>2205005.52</v>
      </c>
      <c r="W437" s="34">
        <v>0</v>
      </c>
      <c r="X437" s="34">
        <v>2205005.52</v>
      </c>
      <c r="Y437" s="12">
        <f t="shared" si="26"/>
        <v>0.46906664316600183</v>
      </c>
      <c r="Z437" s="12">
        <f t="shared" si="27"/>
        <v>0.46906664316600183</v>
      </c>
      <c r="AA437" s="12">
        <f t="shared" si="28"/>
        <v>0</v>
      </c>
      <c r="AB437" s="12">
        <f t="shared" si="29"/>
        <v>0.46906664316600183</v>
      </c>
    </row>
    <row r="438" spans="1:28" s="17" customFormat="1" outlineLevel="2" x14ac:dyDescent="0.35">
      <c r="A438" s="11" t="s">
        <v>27</v>
      </c>
      <c r="B438" s="11" t="s">
        <v>42</v>
      </c>
      <c r="C438" s="11" t="s">
        <v>102</v>
      </c>
      <c r="D438" s="11" t="s">
        <v>106</v>
      </c>
      <c r="E438" s="11" t="s">
        <v>31</v>
      </c>
      <c r="F438" s="11" t="s">
        <v>41</v>
      </c>
      <c r="G438" s="11" t="s">
        <v>104</v>
      </c>
      <c r="H438" s="11" t="s">
        <v>34</v>
      </c>
      <c r="I438" s="11" t="s">
        <v>28</v>
      </c>
      <c r="J438" s="19" t="s">
        <v>107</v>
      </c>
      <c r="K438" s="34">
        <v>13934594</v>
      </c>
      <c r="L438" s="34">
        <v>13934594</v>
      </c>
      <c r="M438" s="34">
        <v>0</v>
      </c>
      <c r="N438" s="34">
        <v>0</v>
      </c>
      <c r="O438" s="34">
        <v>13934594</v>
      </c>
      <c r="P438" s="34">
        <v>0</v>
      </c>
      <c r="Q438" s="34">
        <v>0</v>
      </c>
      <c r="R438" s="34">
        <v>0</v>
      </c>
      <c r="S438" s="34">
        <v>10253619.609999999</v>
      </c>
      <c r="T438" s="34">
        <v>10253619.609999999</v>
      </c>
      <c r="U438" s="34">
        <v>3680974.39</v>
      </c>
      <c r="V438" s="34">
        <v>3680974.39</v>
      </c>
      <c r="W438" s="34">
        <v>0</v>
      </c>
      <c r="X438" s="34">
        <v>3680974.3900000006</v>
      </c>
      <c r="Y438" s="12">
        <f t="shared" si="26"/>
        <v>0.73583913603797857</v>
      </c>
      <c r="Z438" s="12">
        <f t="shared" si="27"/>
        <v>0.73583913603797857</v>
      </c>
      <c r="AA438" s="12">
        <f t="shared" si="28"/>
        <v>0</v>
      </c>
      <c r="AB438" s="12">
        <f t="shared" si="29"/>
        <v>0.73583913603797857</v>
      </c>
    </row>
    <row r="439" spans="1:28" s="17" customFormat="1" outlineLevel="2" x14ac:dyDescent="0.35">
      <c r="A439" s="11" t="s">
        <v>27</v>
      </c>
      <c r="B439" s="11" t="s">
        <v>42</v>
      </c>
      <c r="C439" s="11" t="s">
        <v>102</v>
      </c>
      <c r="D439" s="11" t="s">
        <v>108</v>
      </c>
      <c r="E439" s="11" t="s">
        <v>31</v>
      </c>
      <c r="F439" s="11" t="s">
        <v>41</v>
      </c>
      <c r="G439" s="11" t="s">
        <v>104</v>
      </c>
      <c r="H439" s="11" t="s">
        <v>34</v>
      </c>
      <c r="I439" s="11" t="s">
        <v>28</v>
      </c>
      <c r="J439" s="19" t="s">
        <v>109</v>
      </c>
      <c r="K439" s="34">
        <v>545000</v>
      </c>
      <c r="L439" s="34">
        <v>545000</v>
      </c>
      <c r="M439" s="34">
        <v>0</v>
      </c>
      <c r="N439" s="34">
        <v>0</v>
      </c>
      <c r="O439" s="34">
        <v>545000</v>
      </c>
      <c r="P439" s="34">
        <v>0</v>
      </c>
      <c r="Q439" s="34">
        <v>0</v>
      </c>
      <c r="R439" s="34">
        <v>0</v>
      </c>
      <c r="S439" s="34">
        <v>511862.97</v>
      </c>
      <c r="T439" s="34">
        <v>511862.97</v>
      </c>
      <c r="U439" s="34">
        <v>33137.03</v>
      </c>
      <c r="V439" s="34">
        <v>33137.03</v>
      </c>
      <c r="W439" s="34">
        <v>0</v>
      </c>
      <c r="X439" s="34">
        <v>33137.030000000028</v>
      </c>
      <c r="Y439" s="12">
        <f t="shared" si="26"/>
        <v>0.93919811009174303</v>
      </c>
      <c r="Z439" s="12">
        <f t="shared" si="27"/>
        <v>0.93919811009174303</v>
      </c>
      <c r="AA439" s="12">
        <f t="shared" si="28"/>
        <v>0</v>
      </c>
      <c r="AB439" s="12">
        <f t="shared" si="29"/>
        <v>0.93919811009174303</v>
      </c>
    </row>
    <row r="440" spans="1:28" s="17" customFormat="1" outlineLevel="2" x14ac:dyDescent="0.35">
      <c r="A440" s="11" t="s">
        <v>27</v>
      </c>
      <c r="B440" s="11" t="s">
        <v>42</v>
      </c>
      <c r="C440" s="11" t="s">
        <v>102</v>
      </c>
      <c r="D440" s="11" t="s">
        <v>110</v>
      </c>
      <c r="E440" s="11" t="s">
        <v>31</v>
      </c>
      <c r="F440" s="11" t="s">
        <v>41</v>
      </c>
      <c r="G440" s="11" t="s">
        <v>104</v>
      </c>
      <c r="H440" s="11" t="s">
        <v>34</v>
      </c>
      <c r="I440" s="11" t="s">
        <v>28</v>
      </c>
      <c r="J440" s="19" t="s">
        <v>111</v>
      </c>
      <c r="K440" s="34">
        <v>884000</v>
      </c>
      <c r="L440" s="34">
        <v>884000</v>
      </c>
      <c r="M440" s="34">
        <v>0</v>
      </c>
      <c r="N440" s="34">
        <v>0</v>
      </c>
      <c r="O440" s="34">
        <v>884000</v>
      </c>
      <c r="P440" s="34">
        <v>0</v>
      </c>
      <c r="Q440" s="34">
        <v>0</v>
      </c>
      <c r="R440" s="34">
        <v>0</v>
      </c>
      <c r="S440" s="34">
        <v>864450</v>
      </c>
      <c r="T440" s="34">
        <v>864450</v>
      </c>
      <c r="U440" s="34">
        <v>19550</v>
      </c>
      <c r="V440" s="34">
        <v>19550</v>
      </c>
      <c r="W440" s="34">
        <v>0</v>
      </c>
      <c r="X440" s="34">
        <v>19550</v>
      </c>
      <c r="Y440" s="12">
        <f t="shared" si="26"/>
        <v>0.97788461538461535</v>
      </c>
      <c r="Z440" s="12">
        <f t="shared" si="27"/>
        <v>0.97788461538461535</v>
      </c>
      <c r="AA440" s="12">
        <f t="shared" si="28"/>
        <v>0</v>
      </c>
      <c r="AB440" s="12">
        <f t="shared" si="29"/>
        <v>0.97788461538461535</v>
      </c>
    </row>
    <row r="441" spans="1:28" s="17" customFormat="1" outlineLevel="2" x14ac:dyDescent="0.35">
      <c r="A441" s="11" t="s">
        <v>27</v>
      </c>
      <c r="B441" s="11" t="s">
        <v>42</v>
      </c>
      <c r="C441" s="11" t="s">
        <v>102</v>
      </c>
      <c r="D441" s="11" t="s">
        <v>112</v>
      </c>
      <c r="E441" s="11" t="s">
        <v>31</v>
      </c>
      <c r="F441" s="11" t="s">
        <v>41</v>
      </c>
      <c r="G441" s="11" t="s">
        <v>113</v>
      </c>
      <c r="H441" s="11" t="s">
        <v>34</v>
      </c>
      <c r="I441" s="11" t="s">
        <v>28</v>
      </c>
      <c r="J441" s="19" t="s">
        <v>114</v>
      </c>
      <c r="K441" s="34">
        <v>40447050</v>
      </c>
      <c r="L441" s="34">
        <v>31190270</v>
      </c>
      <c r="M441" s="34">
        <v>0</v>
      </c>
      <c r="N441" s="34">
        <v>0</v>
      </c>
      <c r="O441" s="34">
        <v>31190270</v>
      </c>
      <c r="P441" s="34">
        <v>1021472.28</v>
      </c>
      <c r="Q441" s="34">
        <v>7306799.2199999997</v>
      </c>
      <c r="R441" s="34">
        <v>0</v>
      </c>
      <c r="S441" s="34">
        <v>19070183.460000001</v>
      </c>
      <c r="T441" s="34">
        <v>19070183.460000001</v>
      </c>
      <c r="U441" s="34">
        <v>3791815.04</v>
      </c>
      <c r="V441" s="34">
        <v>3791815.04</v>
      </c>
      <c r="W441" s="34">
        <v>0</v>
      </c>
      <c r="X441" s="34">
        <v>3791815.0399999991</v>
      </c>
      <c r="Y441" s="12">
        <f t="shared" si="26"/>
        <v>0.61141450394626273</v>
      </c>
      <c r="Z441" s="12">
        <f t="shared" si="27"/>
        <v>0.61141450394626273</v>
      </c>
      <c r="AA441" s="12">
        <f t="shared" si="28"/>
        <v>0.26701504988574964</v>
      </c>
      <c r="AB441" s="12">
        <f t="shared" si="29"/>
        <v>0.87842955383201238</v>
      </c>
    </row>
    <row r="442" spans="1:28" s="17" customFormat="1" outlineLevel="2" x14ac:dyDescent="0.35">
      <c r="A442" s="11" t="s">
        <v>149</v>
      </c>
      <c r="B442" s="11" t="s">
        <v>42</v>
      </c>
      <c r="C442" s="11" t="s">
        <v>102</v>
      </c>
      <c r="D442" s="11" t="s">
        <v>217</v>
      </c>
      <c r="E442" s="11" t="s">
        <v>31</v>
      </c>
      <c r="F442" s="11" t="s">
        <v>41</v>
      </c>
      <c r="G442" s="11" t="s">
        <v>104</v>
      </c>
      <c r="H442" s="11" t="s">
        <v>34</v>
      </c>
      <c r="I442" s="11" t="s">
        <v>28</v>
      </c>
      <c r="J442" s="19" t="s">
        <v>218</v>
      </c>
      <c r="K442" s="34">
        <v>4120562</v>
      </c>
      <c r="L442" s="34">
        <v>4120562</v>
      </c>
      <c r="M442" s="34">
        <v>0</v>
      </c>
      <c r="N442" s="34">
        <v>0</v>
      </c>
      <c r="O442" s="34">
        <v>4120562</v>
      </c>
      <c r="P442" s="34">
        <v>0</v>
      </c>
      <c r="Q442" s="34">
        <v>0</v>
      </c>
      <c r="R442" s="34">
        <v>0</v>
      </c>
      <c r="S442" s="34">
        <v>395613</v>
      </c>
      <c r="T442" s="34">
        <v>395613</v>
      </c>
      <c r="U442" s="34">
        <v>3724949</v>
      </c>
      <c r="V442" s="34">
        <v>3724949</v>
      </c>
      <c r="W442" s="34">
        <v>0</v>
      </c>
      <c r="X442" s="34">
        <v>3724949</v>
      </c>
      <c r="Y442" s="12">
        <f t="shared" si="26"/>
        <v>9.6009476377251449E-2</v>
      </c>
      <c r="Z442" s="12">
        <f t="shared" si="27"/>
        <v>9.6009476377251449E-2</v>
      </c>
      <c r="AA442" s="12">
        <f t="shared" si="28"/>
        <v>0</v>
      </c>
      <c r="AB442" s="12">
        <f t="shared" si="29"/>
        <v>9.6009476377251449E-2</v>
      </c>
    </row>
    <row r="443" spans="1:28" s="17" customFormat="1" outlineLevel="2" x14ac:dyDescent="0.35">
      <c r="A443" s="11" t="s">
        <v>149</v>
      </c>
      <c r="B443" s="11" t="s">
        <v>42</v>
      </c>
      <c r="C443" s="11" t="s">
        <v>102</v>
      </c>
      <c r="D443" s="11" t="s">
        <v>219</v>
      </c>
      <c r="E443" s="11" t="s">
        <v>31</v>
      </c>
      <c r="F443" s="11" t="s">
        <v>41</v>
      </c>
      <c r="G443" s="11" t="s">
        <v>104</v>
      </c>
      <c r="H443" s="11" t="s">
        <v>34</v>
      </c>
      <c r="I443" s="11" t="s">
        <v>28</v>
      </c>
      <c r="J443" s="19" t="s">
        <v>220</v>
      </c>
      <c r="K443" s="34">
        <v>300000000</v>
      </c>
      <c r="L443" s="34">
        <v>368000000</v>
      </c>
      <c r="M443" s="34">
        <v>0</v>
      </c>
      <c r="N443" s="34">
        <v>0</v>
      </c>
      <c r="O443" s="34">
        <v>368000000</v>
      </c>
      <c r="P443" s="34">
        <v>56441058</v>
      </c>
      <c r="Q443" s="34">
        <v>205882271</v>
      </c>
      <c r="R443" s="34">
        <v>0</v>
      </c>
      <c r="S443" s="34">
        <v>69791697.549999997</v>
      </c>
      <c r="T443" s="34">
        <v>69791697.549999997</v>
      </c>
      <c r="U443" s="34">
        <v>35884973.450000003</v>
      </c>
      <c r="V443" s="34">
        <v>35884973.450000003</v>
      </c>
      <c r="W443" s="34">
        <v>0</v>
      </c>
      <c r="X443" s="34">
        <v>35884973.450000003</v>
      </c>
      <c r="Y443" s="12">
        <f t="shared" si="26"/>
        <v>0.18965135203804348</v>
      </c>
      <c r="Z443" s="12">
        <f t="shared" si="27"/>
        <v>0.18965135203804348</v>
      </c>
      <c r="AA443" s="12">
        <f t="shared" si="28"/>
        <v>0.71283513315217395</v>
      </c>
      <c r="AB443" s="12">
        <f t="shared" si="29"/>
        <v>0.90248648519021746</v>
      </c>
    </row>
    <row r="444" spans="1:28" s="17" customFormat="1" outlineLevel="2" x14ac:dyDescent="0.35">
      <c r="A444" s="11" t="s">
        <v>149</v>
      </c>
      <c r="B444" s="11" t="s">
        <v>42</v>
      </c>
      <c r="C444" s="11" t="s">
        <v>102</v>
      </c>
      <c r="D444" s="11" t="s">
        <v>106</v>
      </c>
      <c r="E444" s="11" t="s">
        <v>31</v>
      </c>
      <c r="F444" s="11" t="s">
        <v>41</v>
      </c>
      <c r="G444" s="11" t="s">
        <v>104</v>
      </c>
      <c r="H444" s="11" t="s">
        <v>34</v>
      </c>
      <c r="I444" s="11" t="s">
        <v>28</v>
      </c>
      <c r="J444" s="19" t="s">
        <v>107</v>
      </c>
      <c r="K444" s="34">
        <v>15330634</v>
      </c>
      <c r="L444" s="34">
        <v>49602755</v>
      </c>
      <c r="M444" s="34">
        <v>0</v>
      </c>
      <c r="N444" s="34">
        <v>0</v>
      </c>
      <c r="O444" s="34">
        <v>49602755</v>
      </c>
      <c r="P444" s="34">
        <v>0</v>
      </c>
      <c r="Q444" s="34">
        <v>9459264.6500000004</v>
      </c>
      <c r="R444" s="34">
        <v>0</v>
      </c>
      <c r="S444" s="34">
        <v>10856394.039999999</v>
      </c>
      <c r="T444" s="34">
        <v>9475713.2200000007</v>
      </c>
      <c r="U444" s="34">
        <v>29287096.309999999</v>
      </c>
      <c r="V444" s="34">
        <v>29287096.309999999</v>
      </c>
      <c r="W444" s="34">
        <v>0</v>
      </c>
      <c r="X444" s="34">
        <v>29287096.310000002</v>
      </c>
      <c r="Y444" s="12">
        <f t="shared" si="26"/>
        <v>0.21886675528405627</v>
      </c>
      <c r="Z444" s="12">
        <f t="shared" si="27"/>
        <v>0.21886675528405627</v>
      </c>
      <c r="AA444" s="12">
        <f t="shared" si="28"/>
        <v>0.19070038851672655</v>
      </c>
      <c r="AB444" s="12">
        <f t="shared" si="29"/>
        <v>0.40956714380078285</v>
      </c>
    </row>
    <row r="445" spans="1:28" s="17" customFormat="1" outlineLevel="2" x14ac:dyDescent="0.35">
      <c r="A445" s="11" t="s">
        <v>149</v>
      </c>
      <c r="B445" s="11" t="s">
        <v>42</v>
      </c>
      <c r="C445" s="11" t="s">
        <v>102</v>
      </c>
      <c r="D445" s="11" t="s">
        <v>108</v>
      </c>
      <c r="E445" s="11" t="s">
        <v>31</v>
      </c>
      <c r="F445" s="11" t="s">
        <v>41</v>
      </c>
      <c r="G445" s="11" t="s">
        <v>104</v>
      </c>
      <c r="H445" s="11" t="s">
        <v>34</v>
      </c>
      <c r="I445" s="11" t="s">
        <v>28</v>
      </c>
      <c r="J445" s="19" t="s">
        <v>109</v>
      </c>
      <c r="K445" s="34">
        <v>30000000</v>
      </c>
      <c r="L445" s="34">
        <v>26570826</v>
      </c>
      <c r="M445" s="34">
        <v>0</v>
      </c>
      <c r="N445" s="34">
        <v>0</v>
      </c>
      <c r="O445" s="34">
        <v>26570826</v>
      </c>
      <c r="P445" s="34">
        <v>0</v>
      </c>
      <c r="Q445" s="34">
        <v>0</v>
      </c>
      <c r="R445" s="34">
        <v>0</v>
      </c>
      <c r="S445" s="34">
        <v>26496775.620000001</v>
      </c>
      <c r="T445" s="34">
        <v>26496775.620000001</v>
      </c>
      <c r="U445" s="34">
        <v>74050.38</v>
      </c>
      <c r="V445" s="34">
        <v>74050.38</v>
      </c>
      <c r="W445" s="34">
        <v>0</v>
      </c>
      <c r="X445" s="34">
        <v>74050.379999998957</v>
      </c>
      <c r="Y445" s="12">
        <f t="shared" si="26"/>
        <v>0.99721309454211171</v>
      </c>
      <c r="Z445" s="12">
        <f t="shared" si="27"/>
        <v>0.99721309454211171</v>
      </c>
      <c r="AA445" s="12">
        <f t="shared" si="28"/>
        <v>0</v>
      </c>
      <c r="AB445" s="12">
        <f t="shared" si="29"/>
        <v>0.99721309454211171</v>
      </c>
    </row>
    <row r="446" spans="1:28" s="17" customFormat="1" outlineLevel="2" x14ac:dyDescent="0.35">
      <c r="A446" s="11" t="s">
        <v>149</v>
      </c>
      <c r="B446" s="11" t="s">
        <v>42</v>
      </c>
      <c r="C446" s="11" t="s">
        <v>102</v>
      </c>
      <c r="D446" s="11" t="s">
        <v>221</v>
      </c>
      <c r="E446" s="11" t="s">
        <v>31</v>
      </c>
      <c r="F446" s="11" t="s">
        <v>41</v>
      </c>
      <c r="G446" s="11" t="s">
        <v>104</v>
      </c>
      <c r="H446" s="11" t="s">
        <v>34</v>
      </c>
      <c r="I446" s="11" t="s">
        <v>28</v>
      </c>
      <c r="J446" s="19" t="s">
        <v>222</v>
      </c>
      <c r="K446" s="34">
        <v>1197025</v>
      </c>
      <c r="L446" s="34">
        <v>3955000</v>
      </c>
      <c r="M446" s="34">
        <v>0</v>
      </c>
      <c r="N446" s="34">
        <v>0</v>
      </c>
      <c r="O446" s="34">
        <v>3955000</v>
      </c>
      <c r="P446" s="34">
        <v>0</v>
      </c>
      <c r="Q446" s="34">
        <v>962293</v>
      </c>
      <c r="R446" s="34">
        <v>0</v>
      </c>
      <c r="S446" s="34">
        <v>0</v>
      </c>
      <c r="T446" s="34">
        <v>0</v>
      </c>
      <c r="U446" s="34">
        <v>2992707</v>
      </c>
      <c r="V446" s="34">
        <v>2992707</v>
      </c>
      <c r="W446" s="34">
        <v>0</v>
      </c>
      <c r="X446" s="34">
        <v>2992707</v>
      </c>
      <c r="Y446" s="12">
        <f t="shared" si="26"/>
        <v>0</v>
      </c>
      <c r="Z446" s="12">
        <f t="shared" si="27"/>
        <v>0</v>
      </c>
      <c r="AA446" s="12">
        <f t="shared" si="28"/>
        <v>0.24331049304677624</v>
      </c>
      <c r="AB446" s="12">
        <f t="shared" si="29"/>
        <v>0.24331049304677624</v>
      </c>
    </row>
    <row r="447" spans="1:28" s="17" customFormat="1" outlineLevel="2" x14ac:dyDescent="0.35">
      <c r="A447" s="11" t="s">
        <v>149</v>
      </c>
      <c r="B447" s="11" t="s">
        <v>42</v>
      </c>
      <c r="C447" s="11" t="s">
        <v>102</v>
      </c>
      <c r="D447" s="11" t="s">
        <v>110</v>
      </c>
      <c r="E447" s="11" t="s">
        <v>31</v>
      </c>
      <c r="F447" s="11" t="s">
        <v>41</v>
      </c>
      <c r="G447" s="11" t="s">
        <v>104</v>
      </c>
      <c r="H447" s="11" t="s">
        <v>34</v>
      </c>
      <c r="I447" s="11" t="s">
        <v>28</v>
      </c>
      <c r="J447" s="19" t="s">
        <v>111</v>
      </c>
      <c r="K447" s="34">
        <v>31600000</v>
      </c>
      <c r="L447" s="34">
        <v>13431932</v>
      </c>
      <c r="M447" s="34">
        <v>0</v>
      </c>
      <c r="N447" s="34">
        <v>0</v>
      </c>
      <c r="O447" s="34">
        <v>13431932</v>
      </c>
      <c r="P447" s="34">
        <v>4610402</v>
      </c>
      <c r="Q447" s="34">
        <v>3101770.57</v>
      </c>
      <c r="R447" s="34">
        <v>0</v>
      </c>
      <c r="S447" s="34">
        <v>3688284.97</v>
      </c>
      <c r="T447" s="34">
        <v>3688284.97</v>
      </c>
      <c r="U447" s="34">
        <v>2031474.46</v>
      </c>
      <c r="V447" s="34">
        <v>2031474.46</v>
      </c>
      <c r="W447" s="34">
        <v>0</v>
      </c>
      <c r="X447" s="34">
        <v>2031474.46</v>
      </c>
      <c r="Y447" s="12">
        <f t="shared" si="26"/>
        <v>0.27459080123395502</v>
      </c>
      <c r="Z447" s="12">
        <f t="shared" si="27"/>
        <v>0.27459080123395502</v>
      </c>
      <c r="AA447" s="12">
        <f t="shared" si="28"/>
        <v>0.57416703494329779</v>
      </c>
      <c r="AB447" s="12">
        <f t="shared" si="29"/>
        <v>0.84875783617725276</v>
      </c>
    </row>
    <row r="448" spans="1:28" s="17" customFormat="1" ht="58" outlineLevel="2" x14ac:dyDescent="0.35">
      <c r="A448" s="11" t="s">
        <v>149</v>
      </c>
      <c r="B448" s="11" t="s">
        <v>42</v>
      </c>
      <c r="C448" s="11" t="s">
        <v>102</v>
      </c>
      <c r="D448" s="11" t="s">
        <v>223</v>
      </c>
      <c r="E448" s="11" t="s">
        <v>31</v>
      </c>
      <c r="F448" s="11" t="s">
        <v>41</v>
      </c>
      <c r="G448" s="11" t="s">
        <v>224</v>
      </c>
      <c r="H448" s="11" t="s">
        <v>34</v>
      </c>
      <c r="I448" s="11" t="s">
        <v>28</v>
      </c>
      <c r="J448" s="19" t="s">
        <v>598</v>
      </c>
      <c r="K448" s="34">
        <v>162000000</v>
      </c>
      <c r="L448" s="34">
        <v>78500000</v>
      </c>
      <c r="M448" s="34">
        <v>0</v>
      </c>
      <c r="N448" s="34">
        <v>0</v>
      </c>
      <c r="O448" s="34">
        <v>78500000</v>
      </c>
      <c r="P448" s="34">
        <v>25614334</v>
      </c>
      <c r="Q448" s="34">
        <v>36068200</v>
      </c>
      <c r="R448" s="34">
        <v>0</v>
      </c>
      <c r="S448" s="34">
        <v>0</v>
      </c>
      <c r="T448" s="34">
        <v>0</v>
      </c>
      <c r="U448" s="34">
        <v>16817466</v>
      </c>
      <c r="V448" s="34">
        <v>16817466</v>
      </c>
      <c r="W448" s="34">
        <v>0</v>
      </c>
      <c r="X448" s="34">
        <v>16817466</v>
      </c>
      <c r="Y448" s="12">
        <f t="shared" si="26"/>
        <v>0</v>
      </c>
      <c r="Z448" s="12">
        <f t="shared" si="27"/>
        <v>0</v>
      </c>
      <c r="AA448" s="12">
        <f t="shared" si="28"/>
        <v>0.78576476433121023</v>
      </c>
      <c r="AB448" s="12">
        <f t="shared" si="29"/>
        <v>0.78576476433121023</v>
      </c>
    </row>
    <row r="449" spans="1:28" s="17" customFormat="1" outlineLevel="2" x14ac:dyDescent="0.35">
      <c r="A449" s="11" t="s">
        <v>149</v>
      </c>
      <c r="B449" s="11" t="s">
        <v>42</v>
      </c>
      <c r="C449" s="11" t="s">
        <v>102</v>
      </c>
      <c r="D449" s="11" t="s">
        <v>112</v>
      </c>
      <c r="E449" s="11" t="s">
        <v>31</v>
      </c>
      <c r="F449" s="11" t="s">
        <v>41</v>
      </c>
      <c r="G449" s="11" t="s">
        <v>113</v>
      </c>
      <c r="H449" s="11" t="s">
        <v>34</v>
      </c>
      <c r="I449" s="11" t="s">
        <v>28</v>
      </c>
      <c r="J449" s="19" t="s">
        <v>114</v>
      </c>
      <c r="K449" s="34">
        <v>6000000</v>
      </c>
      <c r="L449" s="34">
        <v>6000000</v>
      </c>
      <c r="M449" s="34">
        <v>0</v>
      </c>
      <c r="N449" s="34">
        <v>0</v>
      </c>
      <c r="O449" s="34">
        <v>6000000</v>
      </c>
      <c r="P449" s="34">
        <v>0</v>
      </c>
      <c r="Q449" s="34">
        <v>0</v>
      </c>
      <c r="R449" s="34">
        <v>2847600</v>
      </c>
      <c r="S449" s="34">
        <v>3124450</v>
      </c>
      <c r="T449" s="34">
        <v>3124450</v>
      </c>
      <c r="U449" s="34">
        <v>27950</v>
      </c>
      <c r="V449" s="34">
        <v>27950</v>
      </c>
      <c r="W449" s="34">
        <v>0</v>
      </c>
      <c r="X449" s="34">
        <v>27950</v>
      </c>
      <c r="Y449" s="12">
        <f t="shared" si="26"/>
        <v>0.52074166666666666</v>
      </c>
      <c r="Z449" s="12">
        <f t="shared" si="27"/>
        <v>0.52074166666666666</v>
      </c>
      <c r="AA449" s="12">
        <f t="shared" si="28"/>
        <v>0.47460000000000002</v>
      </c>
      <c r="AB449" s="12">
        <f t="shared" si="29"/>
        <v>0.99534166666666668</v>
      </c>
    </row>
    <row r="450" spans="1:28" s="17" customFormat="1" outlineLevel="2" x14ac:dyDescent="0.35">
      <c r="A450" s="11" t="s">
        <v>231</v>
      </c>
      <c r="B450" s="11" t="s">
        <v>232</v>
      </c>
      <c r="C450" s="11" t="s">
        <v>102</v>
      </c>
      <c r="D450" s="11" t="s">
        <v>103</v>
      </c>
      <c r="E450" s="11" t="s">
        <v>31</v>
      </c>
      <c r="F450" s="11" t="s">
        <v>41</v>
      </c>
      <c r="G450" s="11" t="s">
        <v>104</v>
      </c>
      <c r="H450" s="11" t="s">
        <v>34</v>
      </c>
      <c r="I450" s="11" t="s">
        <v>28</v>
      </c>
      <c r="J450" s="19" t="s">
        <v>105</v>
      </c>
      <c r="K450" s="34">
        <v>15000000</v>
      </c>
      <c r="L450" s="34">
        <v>15000000</v>
      </c>
      <c r="M450" s="34">
        <v>0</v>
      </c>
      <c r="N450" s="34">
        <v>0</v>
      </c>
      <c r="O450" s="34">
        <v>15000000</v>
      </c>
      <c r="P450" s="34">
        <v>0</v>
      </c>
      <c r="Q450" s="34">
        <v>0</v>
      </c>
      <c r="R450" s="34">
        <v>0</v>
      </c>
      <c r="S450" s="34">
        <v>0</v>
      </c>
      <c r="T450" s="34">
        <v>0</v>
      </c>
      <c r="U450" s="34">
        <v>15000000</v>
      </c>
      <c r="V450" s="34">
        <v>15000000</v>
      </c>
      <c r="W450" s="34">
        <v>0</v>
      </c>
      <c r="X450" s="34">
        <v>15000000</v>
      </c>
      <c r="Y450" s="12">
        <f t="shared" si="26"/>
        <v>0</v>
      </c>
      <c r="Z450" s="12">
        <f t="shared" si="27"/>
        <v>0</v>
      </c>
      <c r="AA450" s="12">
        <f t="shared" si="28"/>
        <v>0</v>
      </c>
      <c r="AB450" s="12">
        <f t="shared" si="29"/>
        <v>0</v>
      </c>
    </row>
    <row r="451" spans="1:28" s="17" customFormat="1" outlineLevel="2" x14ac:dyDescent="0.35">
      <c r="A451" s="11" t="s">
        <v>231</v>
      </c>
      <c r="B451" s="11" t="s">
        <v>232</v>
      </c>
      <c r="C451" s="11" t="s">
        <v>102</v>
      </c>
      <c r="D451" s="11" t="s">
        <v>106</v>
      </c>
      <c r="E451" s="11" t="s">
        <v>31</v>
      </c>
      <c r="F451" s="11" t="s">
        <v>41</v>
      </c>
      <c r="G451" s="11" t="s">
        <v>104</v>
      </c>
      <c r="H451" s="11" t="s">
        <v>34</v>
      </c>
      <c r="I451" s="11" t="s">
        <v>28</v>
      </c>
      <c r="J451" s="19" t="s">
        <v>107</v>
      </c>
      <c r="K451" s="34">
        <v>0</v>
      </c>
      <c r="L451" s="34">
        <v>365000</v>
      </c>
      <c r="M451" s="34">
        <v>0</v>
      </c>
      <c r="N451" s="34">
        <v>0</v>
      </c>
      <c r="O451" s="34">
        <v>365000</v>
      </c>
      <c r="P451" s="34">
        <v>0</v>
      </c>
      <c r="Q451" s="34">
        <v>0</v>
      </c>
      <c r="R451" s="34">
        <v>0</v>
      </c>
      <c r="S451" s="34">
        <v>0</v>
      </c>
      <c r="T451" s="34">
        <v>0</v>
      </c>
      <c r="U451" s="34">
        <v>365000</v>
      </c>
      <c r="V451" s="34">
        <v>365000</v>
      </c>
      <c r="W451" s="34">
        <v>0</v>
      </c>
      <c r="X451" s="34">
        <v>365000</v>
      </c>
      <c r="Y451" s="12">
        <f t="shared" si="26"/>
        <v>0</v>
      </c>
      <c r="Z451" s="12">
        <f t="shared" si="27"/>
        <v>0</v>
      </c>
      <c r="AA451" s="12">
        <f t="shared" si="28"/>
        <v>0</v>
      </c>
      <c r="AB451" s="12">
        <f t="shared" si="29"/>
        <v>0</v>
      </c>
    </row>
    <row r="452" spans="1:28" s="17" customFormat="1" outlineLevel="2" x14ac:dyDescent="0.35">
      <c r="A452" s="11" t="s">
        <v>231</v>
      </c>
      <c r="B452" s="11" t="s">
        <v>232</v>
      </c>
      <c r="C452" s="11" t="s">
        <v>102</v>
      </c>
      <c r="D452" s="11" t="s">
        <v>108</v>
      </c>
      <c r="E452" s="11" t="s">
        <v>31</v>
      </c>
      <c r="F452" s="11" t="s">
        <v>41</v>
      </c>
      <c r="G452" s="11" t="s">
        <v>104</v>
      </c>
      <c r="H452" s="11" t="s">
        <v>34</v>
      </c>
      <c r="I452" s="11" t="s">
        <v>28</v>
      </c>
      <c r="J452" s="19" t="s">
        <v>109</v>
      </c>
      <c r="K452" s="34">
        <v>500000</v>
      </c>
      <c r="L452" s="34">
        <v>135000</v>
      </c>
      <c r="M452" s="34">
        <v>0</v>
      </c>
      <c r="N452" s="34">
        <v>0</v>
      </c>
      <c r="O452" s="34">
        <v>135000</v>
      </c>
      <c r="P452" s="34">
        <v>0</v>
      </c>
      <c r="Q452" s="34">
        <v>0</v>
      </c>
      <c r="R452" s="34">
        <v>0</v>
      </c>
      <c r="S452" s="34">
        <v>0</v>
      </c>
      <c r="T452" s="34">
        <v>0</v>
      </c>
      <c r="U452" s="34">
        <v>135000</v>
      </c>
      <c r="V452" s="34">
        <v>135000</v>
      </c>
      <c r="W452" s="34">
        <v>0</v>
      </c>
      <c r="X452" s="34">
        <v>135000</v>
      </c>
      <c r="Y452" s="12">
        <f t="shared" si="26"/>
        <v>0</v>
      </c>
      <c r="Z452" s="12">
        <f t="shared" si="27"/>
        <v>0</v>
      </c>
      <c r="AA452" s="12">
        <f t="shared" si="28"/>
        <v>0</v>
      </c>
      <c r="AB452" s="12">
        <f t="shared" si="29"/>
        <v>0</v>
      </c>
    </row>
    <row r="453" spans="1:28" s="17" customFormat="1" outlineLevel="2" x14ac:dyDescent="0.35">
      <c r="A453" s="11" t="s">
        <v>231</v>
      </c>
      <c r="B453" s="11" t="s">
        <v>232</v>
      </c>
      <c r="C453" s="11" t="s">
        <v>102</v>
      </c>
      <c r="D453" s="11" t="s">
        <v>110</v>
      </c>
      <c r="E453" s="11" t="s">
        <v>31</v>
      </c>
      <c r="F453" s="11" t="s">
        <v>41</v>
      </c>
      <c r="G453" s="11" t="s">
        <v>104</v>
      </c>
      <c r="H453" s="11" t="s">
        <v>34</v>
      </c>
      <c r="I453" s="11" t="s">
        <v>28</v>
      </c>
      <c r="J453" s="19" t="s">
        <v>111</v>
      </c>
      <c r="K453" s="34">
        <v>500000</v>
      </c>
      <c r="L453" s="34">
        <v>975000</v>
      </c>
      <c r="M453" s="34">
        <v>0</v>
      </c>
      <c r="N453" s="34">
        <v>0</v>
      </c>
      <c r="O453" s="34">
        <v>975000</v>
      </c>
      <c r="P453" s="34">
        <v>0</v>
      </c>
      <c r="Q453" s="34">
        <v>0</v>
      </c>
      <c r="R453" s="34">
        <v>0</v>
      </c>
      <c r="S453" s="34">
        <v>442960</v>
      </c>
      <c r="T453" s="34">
        <v>442960</v>
      </c>
      <c r="U453" s="34">
        <v>532040</v>
      </c>
      <c r="V453" s="34">
        <v>532040</v>
      </c>
      <c r="W453" s="34">
        <v>0</v>
      </c>
      <c r="X453" s="34">
        <v>532040</v>
      </c>
      <c r="Y453" s="12">
        <f t="shared" si="26"/>
        <v>0.45431794871794873</v>
      </c>
      <c r="Z453" s="12">
        <f t="shared" si="27"/>
        <v>0.45431794871794873</v>
      </c>
      <c r="AA453" s="12">
        <f t="shared" si="28"/>
        <v>0</v>
      </c>
      <c r="AB453" s="12">
        <f t="shared" si="29"/>
        <v>0.45431794871794873</v>
      </c>
    </row>
    <row r="454" spans="1:28" s="17" customFormat="1" outlineLevel="2" x14ac:dyDescent="0.35">
      <c r="A454" s="11" t="s">
        <v>231</v>
      </c>
      <c r="B454" s="11" t="s">
        <v>232</v>
      </c>
      <c r="C454" s="11" t="s">
        <v>102</v>
      </c>
      <c r="D454" s="11" t="s">
        <v>112</v>
      </c>
      <c r="E454" s="11" t="s">
        <v>31</v>
      </c>
      <c r="F454" s="11" t="s">
        <v>41</v>
      </c>
      <c r="G454" s="11" t="s">
        <v>113</v>
      </c>
      <c r="H454" s="11" t="s">
        <v>34</v>
      </c>
      <c r="I454" s="11" t="s">
        <v>28</v>
      </c>
      <c r="J454" s="19" t="s">
        <v>114</v>
      </c>
      <c r="K454" s="34">
        <v>600000</v>
      </c>
      <c r="L454" s="34">
        <v>125000</v>
      </c>
      <c r="M454" s="34">
        <v>0</v>
      </c>
      <c r="N454" s="34">
        <v>0</v>
      </c>
      <c r="O454" s="34">
        <v>125000</v>
      </c>
      <c r="P454" s="34">
        <v>0</v>
      </c>
      <c r="Q454" s="34">
        <v>0</v>
      </c>
      <c r="R454" s="34">
        <v>0</v>
      </c>
      <c r="S454" s="34">
        <v>0</v>
      </c>
      <c r="T454" s="34">
        <v>0</v>
      </c>
      <c r="U454" s="34">
        <v>125000</v>
      </c>
      <c r="V454" s="34">
        <v>125000</v>
      </c>
      <c r="W454" s="34">
        <v>0</v>
      </c>
      <c r="X454" s="34">
        <v>125000</v>
      </c>
      <c r="Y454" s="12">
        <f t="shared" si="26"/>
        <v>0</v>
      </c>
      <c r="Z454" s="12">
        <f t="shared" si="27"/>
        <v>0</v>
      </c>
      <c r="AA454" s="12">
        <f t="shared" si="28"/>
        <v>0</v>
      </c>
      <c r="AB454" s="12">
        <f t="shared" si="29"/>
        <v>0</v>
      </c>
    </row>
    <row r="455" spans="1:28" s="17" customFormat="1" ht="29" outlineLevel="2" x14ac:dyDescent="0.35">
      <c r="A455" s="11" t="s">
        <v>231</v>
      </c>
      <c r="B455" s="11" t="s">
        <v>233</v>
      </c>
      <c r="C455" s="11" t="s">
        <v>102</v>
      </c>
      <c r="D455" s="11" t="s">
        <v>238</v>
      </c>
      <c r="E455" s="11" t="s">
        <v>31</v>
      </c>
      <c r="F455" s="11" t="s">
        <v>41</v>
      </c>
      <c r="G455" s="11" t="s">
        <v>104</v>
      </c>
      <c r="H455" s="11" t="s">
        <v>34</v>
      </c>
      <c r="I455" s="11" t="s">
        <v>28</v>
      </c>
      <c r="J455" s="19" t="s">
        <v>239</v>
      </c>
      <c r="K455" s="34">
        <v>403285054</v>
      </c>
      <c r="L455" s="34">
        <v>403285054</v>
      </c>
      <c r="M455" s="34">
        <v>0</v>
      </c>
      <c r="N455" s="34">
        <v>0</v>
      </c>
      <c r="O455" s="34">
        <v>403285054</v>
      </c>
      <c r="P455" s="34">
        <v>0</v>
      </c>
      <c r="Q455" s="34">
        <v>185257030.30000001</v>
      </c>
      <c r="R455" s="34">
        <v>13006209.6</v>
      </c>
      <c r="S455" s="34">
        <v>193054201.22</v>
      </c>
      <c r="T455" s="34">
        <v>193054201.22</v>
      </c>
      <c r="U455" s="34">
        <v>11967612.880000001</v>
      </c>
      <c r="V455" s="34">
        <v>11967612.880000001</v>
      </c>
      <c r="W455" s="34">
        <v>0</v>
      </c>
      <c r="X455" s="34">
        <v>11967612.87999999</v>
      </c>
      <c r="Y455" s="12">
        <f t="shared" si="26"/>
        <v>0.47870408115843538</v>
      </c>
      <c r="Z455" s="12">
        <f t="shared" si="27"/>
        <v>0.47870408115843538</v>
      </c>
      <c r="AA455" s="12">
        <f t="shared" si="28"/>
        <v>0.49162059921020529</v>
      </c>
      <c r="AB455" s="12">
        <f t="shared" si="29"/>
        <v>0.97032468036864072</v>
      </c>
    </row>
    <row r="456" spans="1:28" s="17" customFormat="1" outlineLevel="2" x14ac:dyDescent="0.35">
      <c r="A456" s="11" t="s">
        <v>231</v>
      </c>
      <c r="B456" s="11" t="s">
        <v>233</v>
      </c>
      <c r="C456" s="11" t="s">
        <v>102</v>
      </c>
      <c r="D456" s="11" t="s">
        <v>112</v>
      </c>
      <c r="E456" s="11" t="s">
        <v>31</v>
      </c>
      <c r="F456" s="11" t="s">
        <v>41</v>
      </c>
      <c r="G456" s="11" t="s">
        <v>113</v>
      </c>
      <c r="H456" s="11" t="s">
        <v>34</v>
      </c>
      <c r="I456" s="11" t="s">
        <v>28</v>
      </c>
      <c r="J456" s="19" t="s">
        <v>114</v>
      </c>
      <c r="K456" s="34">
        <v>52116660</v>
      </c>
      <c r="L456" s="34">
        <v>52116660</v>
      </c>
      <c r="M456" s="34">
        <v>0</v>
      </c>
      <c r="N456" s="34">
        <v>0</v>
      </c>
      <c r="O456" s="34">
        <v>52116660</v>
      </c>
      <c r="P456" s="34">
        <v>0</v>
      </c>
      <c r="Q456" s="34">
        <v>33579555.020000003</v>
      </c>
      <c r="R456" s="34">
        <v>0</v>
      </c>
      <c r="S456" s="34">
        <v>0</v>
      </c>
      <c r="T456" s="34">
        <v>0</v>
      </c>
      <c r="U456" s="34">
        <v>18537104.98</v>
      </c>
      <c r="V456" s="34">
        <v>18537104.98</v>
      </c>
      <c r="W456" s="34">
        <v>0</v>
      </c>
      <c r="X456" s="34">
        <v>18537104.979999997</v>
      </c>
      <c r="Y456" s="12">
        <f t="shared" si="26"/>
        <v>0</v>
      </c>
      <c r="Z456" s="12">
        <f t="shared" si="27"/>
        <v>0</v>
      </c>
      <c r="AA456" s="12">
        <f t="shared" si="28"/>
        <v>0.64431517714297126</v>
      </c>
      <c r="AB456" s="12">
        <f t="shared" si="29"/>
        <v>0.64431517714297126</v>
      </c>
    </row>
    <row r="457" spans="1:28" s="17" customFormat="1" outlineLevel="2" x14ac:dyDescent="0.35">
      <c r="A457" s="11" t="s">
        <v>231</v>
      </c>
      <c r="B457" s="11" t="s">
        <v>253</v>
      </c>
      <c r="C457" s="11" t="s">
        <v>102</v>
      </c>
      <c r="D457" s="11" t="s">
        <v>219</v>
      </c>
      <c r="E457" s="11" t="s">
        <v>31</v>
      </c>
      <c r="F457" s="11" t="s">
        <v>41</v>
      </c>
      <c r="G457" s="11" t="s">
        <v>104</v>
      </c>
      <c r="H457" s="11" t="s">
        <v>34</v>
      </c>
      <c r="I457" s="11" t="s">
        <v>28</v>
      </c>
      <c r="J457" s="19" t="s">
        <v>220</v>
      </c>
      <c r="K457" s="34">
        <v>0</v>
      </c>
      <c r="L457" s="34">
        <v>100000</v>
      </c>
      <c r="M457" s="34">
        <v>0</v>
      </c>
      <c r="N457" s="34">
        <v>0</v>
      </c>
      <c r="O457" s="34">
        <v>100000</v>
      </c>
      <c r="P457" s="34">
        <v>0</v>
      </c>
      <c r="Q457" s="34">
        <v>0</v>
      </c>
      <c r="R457" s="34">
        <v>0</v>
      </c>
      <c r="S457" s="34">
        <v>0</v>
      </c>
      <c r="T457" s="34">
        <v>0</v>
      </c>
      <c r="U457" s="34">
        <v>100000</v>
      </c>
      <c r="V457" s="34">
        <v>100000</v>
      </c>
      <c r="W457" s="34">
        <v>0</v>
      </c>
      <c r="X457" s="34">
        <v>100000</v>
      </c>
      <c r="Y457" s="12">
        <f t="shared" si="26"/>
        <v>0</v>
      </c>
      <c r="Z457" s="12">
        <f t="shared" si="27"/>
        <v>0</v>
      </c>
      <c r="AA457" s="12">
        <f t="shared" si="28"/>
        <v>0</v>
      </c>
      <c r="AB457" s="12">
        <f t="shared" si="29"/>
        <v>0</v>
      </c>
    </row>
    <row r="458" spans="1:28" s="17" customFormat="1" outlineLevel="2" x14ac:dyDescent="0.35">
      <c r="A458" s="11" t="s">
        <v>231</v>
      </c>
      <c r="B458" s="11" t="s">
        <v>253</v>
      </c>
      <c r="C458" s="11" t="s">
        <v>102</v>
      </c>
      <c r="D458" s="11" t="s">
        <v>103</v>
      </c>
      <c r="E458" s="11" t="s">
        <v>31</v>
      </c>
      <c r="F458" s="11" t="s">
        <v>41</v>
      </c>
      <c r="G458" s="11" t="s">
        <v>104</v>
      </c>
      <c r="H458" s="11" t="s">
        <v>34</v>
      </c>
      <c r="I458" s="11" t="s">
        <v>28</v>
      </c>
      <c r="J458" s="19" t="s">
        <v>105</v>
      </c>
      <c r="K458" s="34">
        <v>4316407</v>
      </c>
      <c r="L458" s="34">
        <v>4316407</v>
      </c>
      <c r="M458" s="34">
        <v>0</v>
      </c>
      <c r="N458" s="34">
        <v>0</v>
      </c>
      <c r="O458" s="34">
        <v>4316407</v>
      </c>
      <c r="P458" s="34">
        <v>0</v>
      </c>
      <c r="Q458" s="34">
        <v>0</v>
      </c>
      <c r="R458" s="34">
        <v>0</v>
      </c>
      <c r="S458" s="34">
        <v>2973985.03</v>
      </c>
      <c r="T458" s="34">
        <v>2926042.03</v>
      </c>
      <c r="U458" s="34">
        <v>1342421.97</v>
      </c>
      <c r="V458" s="34">
        <v>1342421.97</v>
      </c>
      <c r="W458" s="34">
        <v>0</v>
      </c>
      <c r="X458" s="34">
        <v>1342421.9700000002</v>
      </c>
      <c r="Y458" s="12">
        <f t="shared" si="26"/>
        <v>0.68899550714286206</v>
      </c>
      <c r="Z458" s="12">
        <f t="shared" si="27"/>
        <v>0.68899550714286206</v>
      </c>
      <c r="AA458" s="12">
        <f t="shared" si="28"/>
        <v>0</v>
      </c>
      <c r="AB458" s="12">
        <f t="shared" si="29"/>
        <v>0.68899550714286206</v>
      </c>
    </row>
    <row r="459" spans="1:28" s="17" customFormat="1" outlineLevel="2" x14ac:dyDescent="0.35">
      <c r="A459" s="11" t="s">
        <v>231</v>
      </c>
      <c r="B459" s="11" t="s">
        <v>253</v>
      </c>
      <c r="C459" s="11" t="s">
        <v>102</v>
      </c>
      <c r="D459" s="11" t="s">
        <v>106</v>
      </c>
      <c r="E459" s="11" t="s">
        <v>31</v>
      </c>
      <c r="F459" s="11" t="s">
        <v>41</v>
      </c>
      <c r="G459" s="11" t="s">
        <v>104</v>
      </c>
      <c r="H459" s="11" t="s">
        <v>34</v>
      </c>
      <c r="I459" s="11" t="s">
        <v>28</v>
      </c>
      <c r="J459" s="19" t="s">
        <v>107</v>
      </c>
      <c r="K459" s="34">
        <v>1170775</v>
      </c>
      <c r="L459" s="34">
        <v>1170775</v>
      </c>
      <c r="M459" s="34">
        <v>0</v>
      </c>
      <c r="N459" s="34">
        <v>0</v>
      </c>
      <c r="O459" s="34">
        <v>1170775</v>
      </c>
      <c r="P459" s="34">
        <v>0</v>
      </c>
      <c r="Q459" s="34">
        <v>0</v>
      </c>
      <c r="R459" s="34">
        <v>0</v>
      </c>
      <c r="S459" s="34">
        <v>350187</v>
      </c>
      <c r="T459" s="34">
        <v>350187</v>
      </c>
      <c r="U459" s="34">
        <v>820588</v>
      </c>
      <c r="V459" s="34">
        <v>820588</v>
      </c>
      <c r="W459" s="34">
        <v>0</v>
      </c>
      <c r="X459" s="34">
        <v>820588</v>
      </c>
      <c r="Y459" s="12">
        <f t="shared" ref="Y459:Y522" si="31">+IF(L459=0,0,S459/L459)</f>
        <v>0.29910700177233029</v>
      </c>
      <c r="Z459" s="12">
        <f t="shared" ref="Z459:Z522" si="32">+IF(O459=0,0,S459/O459)</f>
        <v>0.29910700177233029</v>
      </c>
      <c r="AA459" s="12">
        <f t="shared" ref="AA459:AA522" si="33">(IF(O459=0,0,(P459+Q459+R459)/O459))</f>
        <v>0</v>
      </c>
      <c r="AB459" s="12">
        <f t="shared" ref="AB459:AB522" si="34">+Z459+AA459</f>
        <v>0.29910700177233029</v>
      </c>
    </row>
    <row r="460" spans="1:28" s="17" customFormat="1" outlineLevel="2" x14ac:dyDescent="0.35">
      <c r="A460" s="11" t="s">
        <v>231</v>
      </c>
      <c r="B460" s="11" t="s">
        <v>253</v>
      </c>
      <c r="C460" s="11" t="s">
        <v>102</v>
      </c>
      <c r="D460" s="11" t="s">
        <v>108</v>
      </c>
      <c r="E460" s="11" t="s">
        <v>31</v>
      </c>
      <c r="F460" s="11" t="s">
        <v>41</v>
      </c>
      <c r="G460" s="11" t="s">
        <v>104</v>
      </c>
      <c r="H460" s="11" t="s">
        <v>34</v>
      </c>
      <c r="I460" s="11" t="s">
        <v>28</v>
      </c>
      <c r="J460" s="19" t="s">
        <v>109</v>
      </c>
      <c r="K460" s="34">
        <v>1000000</v>
      </c>
      <c r="L460" s="34">
        <v>1000000</v>
      </c>
      <c r="M460" s="34">
        <v>0</v>
      </c>
      <c r="N460" s="34">
        <v>0</v>
      </c>
      <c r="O460" s="34">
        <v>1000000</v>
      </c>
      <c r="P460" s="34">
        <v>0</v>
      </c>
      <c r="Q460" s="34">
        <v>0</v>
      </c>
      <c r="R460" s="34">
        <v>0</v>
      </c>
      <c r="S460" s="34">
        <v>0</v>
      </c>
      <c r="T460" s="34">
        <v>0</v>
      </c>
      <c r="U460" s="34">
        <v>1000000</v>
      </c>
      <c r="V460" s="34">
        <v>1000000</v>
      </c>
      <c r="W460" s="34">
        <v>0</v>
      </c>
      <c r="X460" s="34">
        <v>1000000</v>
      </c>
      <c r="Y460" s="12">
        <f t="shared" si="31"/>
        <v>0</v>
      </c>
      <c r="Z460" s="12">
        <f t="shared" si="32"/>
        <v>0</v>
      </c>
      <c r="AA460" s="12">
        <f t="shared" si="33"/>
        <v>0</v>
      </c>
      <c r="AB460" s="12">
        <f t="shared" si="34"/>
        <v>0</v>
      </c>
    </row>
    <row r="461" spans="1:28" s="17" customFormat="1" ht="29" outlineLevel="2" x14ac:dyDescent="0.35">
      <c r="A461" s="11" t="s">
        <v>231</v>
      </c>
      <c r="B461" s="11" t="s">
        <v>253</v>
      </c>
      <c r="C461" s="11" t="s">
        <v>102</v>
      </c>
      <c r="D461" s="11" t="s">
        <v>238</v>
      </c>
      <c r="E461" s="11" t="s">
        <v>31</v>
      </c>
      <c r="F461" s="11" t="s">
        <v>41</v>
      </c>
      <c r="G461" s="11" t="s">
        <v>104</v>
      </c>
      <c r="H461" s="11" t="s">
        <v>34</v>
      </c>
      <c r="I461" s="11" t="s">
        <v>28</v>
      </c>
      <c r="J461" s="19" t="s">
        <v>239</v>
      </c>
      <c r="K461" s="34">
        <v>500000</v>
      </c>
      <c r="L461" s="34">
        <v>500000</v>
      </c>
      <c r="M461" s="34">
        <v>0</v>
      </c>
      <c r="N461" s="34">
        <v>0</v>
      </c>
      <c r="O461" s="34">
        <v>500000</v>
      </c>
      <c r="P461" s="34">
        <v>0</v>
      </c>
      <c r="Q461" s="34">
        <v>0</v>
      </c>
      <c r="R461" s="34">
        <v>0</v>
      </c>
      <c r="S461" s="34">
        <v>196199.64</v>
      </c>
      <c r="T461" s="34">
        <v>196199.64</v>
      </c>
      <c r="U461" s="34">
        <v>303800.36</v>
      </c>
      <c r="V461" s="34">
        <v>303800.36</v>
      </c>
      <c r="W461" s="34">
        <v>0</v>
      </c>
      <c r="X461" s="34">
        <v>303800.36</v>
      </c>
      <c r="Y461" s="12">
        <f t="shared" si="31"/>
        <v>0.39239928000000002</v>
      </c>
      <c r="Z461" s="12">
        <f t="shared" si="32"/>
        <v>0.39239928000000002</v>
      </c>
      <c r="AA461" s="12">
        <f t="shared" si="33"/>
        <v>0</v>
      </c>
      <c r="AB461" s="12">
        <f t="shared" si="34"/>
        <v>0.39239928000000002</v>
      </c>
    </row>
    <row r="462" spans="1:28" s="17" customFormat="1" outlineLevel="2" x14ac:dyDescent="0.35">
      <c r="A462" s="11" t="s">
        <v>231</v>
      </c>
      <c r="B462" s="11" t="s">
        <v>253</v>
      </c>
      <c r="C462" s="11" t="s">
        <v>102</v>
      </c>
      <c r="D462" s="11" t="s">
        <v>110</v>
      </c>
      <c r="E462" s="11" t="s">
        <v>31</v>
      </c>
      <c r="F462" s="11" t="s">
        <v>41</v>
      </c>
      <c r="G462" s="11" t="s">
        <v>104</v>
      </c>
      <c r="H462" s="11" t="s">
        <v>34</v>
      </c>
      <c r="I462" s="11" t="s">
        <v>28</v>
      </c>
      <c r="J462" s="19" t="s">
        <v>111</v>
      </c>
      <c r="K462" s="34">
        <v>4733617</v>
      </c>
      <c r="L462" s="34">
        <v>4633617</v>
      </c>
      <c r="M462" s="34">
        <v>0</v>
      </c>
      <c r="N462" s="34">
        <v>0</v>
      </c>
      <c r="O462" s="34">
        <v>4633617</v>
      </c>
      <c r="P462" s="34">
        <v>0</v>
      </c>
      <c r="Q462" s="34">
        <v>0</v>
      </c>
      <c r="R462" s="34">
        <v>0</v>
      </c>
      <c r="S462" s="34">
        <v>2314805</v>
      </c>
      <c r="T462" s="34">
        <v>2273835</v>
      </c>
      <c r="U462" s="34">
        <v>2318812</v>
      </c>
      <c r="V462" s="34">
        <v>2318812</v>
      </c>
      <c r="W462" s="34">
        <v>0</v>
      </c>
      <c r="X462" s="34">
        <v>2318812</v>
      </c>
      <c r="Y462" s="12">
        <f t="shared" si="31"/>
        <v>0.49956761639988806</v>
      </c>
      <c r="Z462" s="12">
        <f t="shared" si="32"/>
        <v>0.49956761639988806</v>
      </c>
      <c r="AA462" s="12">
        <f t="shared" si="33"/>
        <v>0</v>
      </c>
      <c r="AB462" s="12">
        <f t="shared" si="34"/>
        <v>0.49956761639988806</v>
      </c>
    </row>
    <row r="463" spans="1:28" s="17" customFormat="1" outlineLevel="2" x14ac:dyDescent="0.35">
      <c r="A463" s="11" t="s">
        <v>231</v>
      </c>
      <c r="B463" s="11" t="s">
        <v>253</v>
      </c>
      <c r="C463" s="11" t="s">
        <v>102</v>
      </c>
      <c r="D463" s="11" t="s">
        <v>112</v>
      </c>
      <c r="E463" s="11" t="s">
        <v>31</v>
      </c>
      <c r="F463" s="11" t="s">
        <v>41</v>
      </c>
      <c r="G463" s="11" t="s">
        <v>113</v>
      </c>
      <c r="H463" s="11" t="s">
        <v>34</v>
      </c>
      <c r="I463" s="11" t="s">
        <v>28</v>
      </c>
      <c r="J463" s="19" t="s">
        <v>114</v>
      </c>
      <c r="K463" s="34">
        <v>47180000</v>
      </c>
      <c r="L463" s="34">
        <v>47180000</v>
      </c>
      <c r="M463" s="34">
        <v>0</v>
      </c>
      <c r="N463" s="34">
        <v>0</v>
      </c>
      <c r="O463" s="34">
        <v>47180000</v>
      </c>
      <c r="P463" s="34">
        <v>0</v>
      </c>
      <c r="Q463" s="34">
        <v>0</v>
      </c>
      <c r="R463" s="34">
        <v>0</v>
      </c>
      <c r="S463" s="34">
        <v>206213.77</v>
      </c>
      <c r="T463" s="34">
        <v>206213.77</v>
      </c>
      <c r="U463" s="34">
        <v>46973786.229999997</v>
      </c>
      <c r="V463" s="34">
        <v>46973786.229999997</v>
      </c>
      <c r="W463" s="34">
        <v>0</v>
      </c>
      <c r="X463" s="34">
        <v>46973786.229999997</v>
      </c>
      <c r="Y463" s="12">
        <f t="shared" si="31"/>
        <v>4.3707878338278931E-3</v>
      </c>
      <c r="Z463" s="12">
        <f t="shared" si="32"/>
        <v>4.3707878338278931E-3</v>
      </c>
      <c r="AA463" s="12">
        <f t="shared" si="33"/>
        <v>0</v>
      </c>
      <c r="AB463" s="12">
        <f t="shared" si="34"/>
        <v>4.3707878338278931E-3</v>
      </c>
    </row>
    <row r="464" spans="1:28" s="17" customFormat="1" outlineLevel="2" x14ac:dyDescent="0.35">
      <c r="A464" s="11" t="s">
        <v>259</v>
      </c>
      <c r="B464" s="11" t="s">
        <v>42</v>
      </c>
      <c r="C464" s="11" t="s">
        <v>102</v>
      </c>
      <c r="D464" s="11" t="s">
        <v>103</v>
      </c>
      <c r="E464" s="11" t="s">
        <v>31</v>
      </c>
      <c r="F464" s="11" t="s">
        <v>41</v>
      </c>
      <c r="G464" s="11" t="s">
        <v>104</v>
      </c>
      <c r="H464" s="11" t="s">
        <v>34</v>
      </c>
      <c r="I464" s="11" t="s">
        <v>28</v>
      </c>
      <c r="J464" s="19" t="s">
        <v>105</v>
      </c>
      <c r="K464" s="34">
        <v>731200</v>
      </c>
      <c r="L464" s="34">
        <v>731200</v>
      </c>
      <c r="M464" s="34">
        <v>0</v>
      </c>
      <c r="N464" s="34">
        <v>0</v>
      </c>
      <c r="O464" s="34">
        <v>731200</v>
      </c>
      <c r="P464" s="34">
        <v>0</v>
      </c>
      <c r="Q464" s="34">
        <v>0</v>
      </c>
      <c r="R464" s="34">
        <v>0</v>
      </c>
      <c r="S464" s="34">
        <v>614832.4</v>
      </c>
      <c r="T464" s="34">
        <v>614832.4</v>
      </c>
      <c r="U464" s="34">
        <v>116367.6</v>
      </c>
      <c r="V464" s="34">
        <v>116367.6</v>
      </c>
      <c r="W464" s="34">
        <v>0</v>
      </c>
      <c r="X464" s="34">
        <v>116367.59999999998</v>
      </c>
      <c r="Y464" s="12">
        <f t="shared" si="31"/>
        <v>0.84085393873085346</v>
      </c>
      <c r="Z464" s="12">
        <f t="shared" si="32"/>
        <v>0.84085393873085346</v>
      </c>
      <c r="AA464" s="12">
        <f t="shared" si="33"/>
        <v>0</v>
      </c>
      <c r="AB464" s="12">
        <f t="shared" si="34"/>
        <v>0.84085393873085346</v>
      </c>
    </row>
    <row r="465" spans="1:28" s="17" customFormat="1" outlineLevel="2" x14ac:dyDescent="0.35">
      <c r="A465" s="11" t="s">
        <v>259</v>
      </c>
      <c r="B465" s="11" t="s">
        <v>42</v>
      </c>
      <c r="C465" s="11" t="s">
        <v>102</v>
      </c>
      <c r="D465" s="11" t="s">
        <v>108</v>
      </c>
      <c r="E465" s="11" t="s">
        <v>31</v>
      </c>
      <c r="F465" s="11" t="s">
        <v>41</v>
      </c>
      <c r="G465" s="11" t="s">
        <v>104</v>
      </c>
      <c r="H465" s="11" t="s">
        <v>34</v>
      </c>
      <c r="I465" s="11" t="s">
        <v>28</v>
      </c>
      <c r="J465" s="19" t="s">
        <v>109</v>
      </c>
      <c r="K465" s="34">
        <v>3400000</v>
      </c>
      <c r="L465" s="34">
        <v>0</v>
      </c>
      <c r="M465" s="34">
        <v>0</v>
      </c>
      <c r="N465" s="34">
        <v>0</v>
      </c>
      <c r="O465" s="34">
        <v>0</v>
      </c>
      <c r="P465" s="34">
        <v>0</v>
      </c>
      <c r="Q465" s="34">
        <v>0</v>
      </c>
      <c r="R465" s="34">
        <v>0</v>
      </c>
      <c r="S465" s="34">
        <v>0</v>
      </c>
      <c r="T465" s="34">
        <v>0</v>
      </c>
      <c r="U465" s="34">
        <v>0</v>
      </c>
      <c r="V465" s="34">
        <v>0</v>
      </c>
      <c r="W465" s="34">
        <v>0</v>
      </c>
      <c r="X465" s="34">
        <v>0</v>
      </c>
      <c r="Y465" s="12">
        <f t="shared" si="31"/>
        <v>0</v>
      </c>
      <c r="Z465" s="12">
        <f t="shared" si="32"/>
        <v>0</v>
      </c>
      <c r="AA465" s="12">
        <f t="shared" si="33"/>
        <v>0</v>
      </c>
      <c r="AB465" s="12">
        <f t="shared" si="34"/>
        <v>0</v>
      </c>
    </row>
    <row r="466" spans="1:28" s="17" customFormat="1" ht="29" outlineLevel="2" x14ac:dyDescent="0.35">
      <c r="A466" s="11" t="s">
        <v>259</v>
      </c>
      <c r="B466" s="11" t="s">
        <v>42</v>
      </c>
      <c r="C466" s="11" t="s">
        <v>102</v>
      </c>
      <c r="D466" s="11" t="s">
        <v>238</v>
      </c>
      <c r="E466" s="11" t="s">
        <v>31</v>
      </c>
      <c r="F466" s="11" t="s">
        <v>41</v>
      </c>
      <c r="G466" s="11" t="s">
        <v>104</v>
      </c>
      <c r="H466" s="11" t="s">
        <v>34</v>
      </c>
      <c r="I466" s="11" t="s">
        <v>28</v>
      </c>
      <c r="J466" s="19" t="s">
        <v>239</v>
      </c>
      <c r="K466" s="34">
        <v>3849702390</v>
      </c>
      <c r="L466" s="34">
        <v>2649702390</v>
      </c>
      <c r="M466" s="34">
        <v>0</v>
      </c>
      <c r="N466" s="34">
        <v>0</v>
      </c>
      <c r="O466" s="34">
        <v>2649702390</v>
      </c>
      <c r="P466" s="34">
        <v>0</v>
      </c>
      <c r="Q466" s="34">
        <v>700634817.88999999</v>
      </c>
      <c r="R466" s="34">
        <v>9915672.8699999992</v>
      </c>
      <c r="S466" s="34">
        <v>1933271951.1700001</v>
      </c>
      <c r="T466" s="34">
        <v>1933271951.1700001</v>
      </c>
      <c r="U466" s="34">
        <v>5879948.0700000003</v>
      </c>
      <c r="V466" s="34">
        <v>5879948.0700000003</v>
      </c>
      <c r="W466" s="34">
        <v>0</v>
      </c>
      <c r="X466" s="34">
        <v>5879948.0699999388</v>
      </c>
      <c r="Y466" s="12">
        <f t="shared" si="31"/>
        <v>0.72961852563751517</v>
      </c>
      <c r="Z466" s="12">
        <f t="shared" si="32"/>
        <v>0.72961852563751517</v>
      </c>
      <c r="AA466" s="12">
        <f t="shared" si="33"/>
        <v>0.26816237681696775</v>
      </c>
      <c r="AB466" s="12">
        <f t="shared" si="34"/>
        <v>0.99778090245448292</v>
      </c>
    </row>
    <row r="467" spans="1:28" s="17" customFormat="1" outlineLevel="2" x14ac:dyDescent="0.35">
      <c r="A467" s="11" t="s">
        <v>259</v>
      </c>
      <c r="B467" s="11" t="s">
        <v>42</v>
      </c>
      <c r="C467" s="11" t="s">
        <v>102</v>
      </c>
      <c r="D467" s="11" t="s">
        <v>110</v>
      </c>
      <c r="E467" s="11" t="s">
        <v>31</v>
      </c>
      <c r="F467" s="11" t="s">
        <v>41</v>
      </c>
      <c r="G467" s="11" t="s">
        <v>104</v>
      </c>
      <c r="H467" s="11" t="s">
        <v>34</v>
      </c>
      <c r="I467" s="11" t="s">
        <v>28</v>
      </c>
      <c r="J467" s="19" t="s">
        <v>111</v>
      </c>
      <c r="K467" s="34">
        <v>250800</v>
      </c>
      <c r="L467" s="34">
        <v>250800</v>
      </c>
      <c r="M467" s="34">
        <v>0</v>
      </c>
      <c r="N467" s="34">
        <v>0</v>
      </c>
      <c r="O467" s="34">
        <v>250800</v>
      </c>
      <c r="P467" s="34">
        <v>0</v>
      </c>
      <c r="Q467" s="34">
        <v>0</v>
      </c>
      <c r="R467" s="34">
        <v>0</v>
      </c>
      <c r="S467" s="34">
        <v>247686.96</v>
      </c>
      <c r="T467" s="34">
        <v>247686.96</v>
      </c>
      <c r="U467" s="34">
        <v>3113.04</v>
      </c>
      <c r="V467" s="34">
        <v>3113.04</v>
      </c>
      <c r="W467" s="34">
        <v>0</v>
      </c>
      <c r="X467" s="34">
        <v>3113.0400000000081</v>
      </c>
      <c r="Y467" s="12">
        <f t="shared" si="31"/>
        <v>0.98758755980861246</v>
      </c>
      <c r="Z467" s="12">
        <f t="shared" si="32"/>
        <v>0.98758755980861246</v>
      </c>
      <c r="AA467" s="12">
        <f t="shared" si="33"/>
        <v>0</v>
      </c>
      <c r="AB467" s="12">
        <f t="shared" si="34"/>
        <v>0.98758755980861246</v>
      </c>
    </row>
    <row r="468" spans="1:28" s="17" customFormat="1" ht="43.5" outlineLevel="2" x14ac:dyDescent="0.35">
      <c r="A468" s="11" t="s">
        <v>259</v>
      </c>
      <c r="B468" s="11" t="s">
        <v>42</v>
      </c>
      <c r="C468" s="11" t="s">
        <v>102</v>
      </c>
      <c r="D468" s="11" t="s">
        <v>223</v>
      </c>
      <c r="E468" s="11" t="s">
        <v>31</v>
      </c>
      <c r="F468" s="11" t="s">
        <v>41</v>
      </c>
      <c r="G468" s="11" t="s">
        <v>224</v>
      </c>
      <c r="H468" s="11" t="s">
        <v>34</v>
      </c>
      <c r="I468" s="11" t="s">
        <v>28</v>
      </c>
      <c r="J468" s="19" t="s">
        <v>373</v>
      </c>
      <c r="K468" s="34">
        <v>4000000000</v>
      </c>
      <c r="L468" s="34">
        <v>689248950</v>
      </c>
      <c r="M468" s="34">
        <v>0</v>
      </c>
      <c r="N468" s="34">
        <v>0</v>
      </c>
      <c r="O468" s="34">
        <v>689248950</v>
      </c>
      <c r="P468" s="34">
        <v>50000000</v>
      </c>
      <c r="Q468" s="34">
        <v>0.01</v>
      </c>
      <c r="R468" s="34">
        <v>0</v>
      </c>
      <c r="S468" s="34">
        <v>387545949.19999999</v>
      </c>
      <c r="T468" s="34">
        <v>383431668.24000001</v>
      </c>
      <c r="U468" s="34">
        <v>251703000.78999999</v>
      </c>
      <c r="V468" s="34">
        <v>251703000.78999999</v>
      </c>
      <c r="W468" s="34">
        <v>0</v>
      </c>
      <c r="X468" s="34">
        <v>251703000.79000002</v>
      </c>
      <c r="Y468" s="12">
        <f t="shared" si="31"/>
        <v>0.56227281768075232</v>
      </c>
      <c r="Z468" s="12">
        <f t="shared" si="32"/>
        <v>0.56227281768075232</v>
      </c>
      <c r="AA468" s="12">
        <f t="shared" si="33"/>
        <v>7.2542729314277521E-2</v>
      </c>
      <c r="AB468" s="12">
        <f t="shared" si="34"/>
        <v>0.63481554699502984</v>
      </c>
    </row>
    <row r="469" spans="1:28" s="17" customFormat="1" outlineLevel="2" x14ac:dyDescent="0.35">
      <c r="A469" s="11" t="s">
        <v>259</v>
      </c>
      <c r="B469" s="11" t="s">
        <v>42</v>
      </c>
      <c r="C469" s="11" t="s">
        <v>102</v>
      </c>
      <c r="D469" s="11" t="s">
        <v>112</v>
      </c>
      <c r="E469" s="11" t="s">
        <v>31</v>
      </c>
      <c r="F469" s="11" t="s">
        <v>41</v>
      </c>
      <c r="G469" s="11" t="s">
        <v>113</v>
      </c>
      <c r="H469" s="11" t="s">
        <v>34</v>
      </c>
      <c r="I469" s="11" t="s">
        <v>28</v>
      </c>
      <c r="J469" s="19" t="s">
        <v>114</v>
      </c>
      <c r="K469" s="34">
        <v>125000000</v>
      </c>
      <c r="L469" s="34">
        <v>125000000</v>
      </c>
      <c r="M469" s="34">
        <v>0</v>
      </c>
      <c r="N469" s="34">
        <v>0</v>
      </c>
      <c r="O469" s="34">
        <v>125000000</v>
      </c>
      <c r="P469" s="34">
        <v>92281267</v>
      </c>
      <c r="Q469" s="34">
        <v>0</v>
      </c>
      <c r="R469" s="34">
        <v>0</v>
      </c>
      <c r="S469" s="34">
        <v>0</v>
      </c>
      <c r="T469" s="34">
        <v>0</v>
      </c>
      <c r="U469" s="34">
        <v>32718733</v>
      </c>
      <c r="V469" s="34">
        <v>32718733</v>
      </c>
      <c r="W469" s="34">
        <v>0</v>
      </c>
      <c r="X469" s="34">
        <v>32718733</v>
      </c>
      <c r="Y469" s="12">
        <f t="shared" si="31"/>
        <v>0</v>
      </c>
      <c r="Z469" s="12">
        <f t="shared" si="32"/>
        <v>0</v>
      </c>
      <c r="AA469" s="12">
        <f t="shared" si="33"/>
        <v>0.738250136</v>
      </c>
      <c r="AB469" s="12">
        <f t="shared" si="34"/>
        <v>0.738250136</v>
      </c>
    </row>
    <row r="470" spans="1:28" s="17" customFormat="1" outlineLevel="2" x14ac:dyDescent="0.35">
      <c r="A470" s="11" t="s">
        <v>262</v>
      </c>
      <c r="B470" s="11" t="s">
        <v>42</v>
      </c>
      <c r="C470" s="11" t="s">
        <v>102</v>
      </c>
      <c r="D470" s="11" t="s">
        <v>103</v>
      </c>
      <c r="E470" s="11" t="s">
        <v>31</v>
      </c>
      <c r="F470" s="11" t="s">
        <v>41</v>
      </c>
      <c r="G470" s="11" t="s">
        <v>104</v>
      </c>
      <c r="H470" s="11" t="s">
        <v>34</v>
      </c>
      <c r="I470" s="11" t="s">
        <v>28</v>
      </c>
      <c r="J470" s="19" t="s">
        <v>105</v>
      </c>
      <c r="K470" s="34">
        <v>1650000</v>
      </c>
      <c r="L470" s="34">
        <v>13650000</v>
      </c>
      <c r="M470" s="34">
        <v>0</v>
      </c>
      <c r="N470" s="34">
        <v>0</v>
      </c>
      <c r="O470" s="34">
        <v>13650000</v>
      </c>
      <c r="P470" s="34">
        <v>0</v>
      </c>
      <c r="Q470" s="34">
        <v>0</v>
      </c>
      <c r="R470" s="34">
        <v>0</v>
      </c>
      <c r="S470" s="34">
        <v>0</v>
      </c>
      <c r="T470" s="34">
        <v>0</v>
      </c>
      <c r="U470" s="34">
        <v>13650000</v>
      </c>
      <c r="V470" s="34">
        <v>13650000</v>
      </c>
      <c r="W470" s="34">
        <v>0</v>
      </c>
      <c r="X470" s="34">
        <v>13650000</v>
      </c>
      <c r="Y470" s="12">
        <f t="shared" si="31"/>
        <v>0</v>
      </c>
      <c r="Z470" s="12">
        <f t="shared" si="32"/>
        <v>0</v>
      </c>
      <c r="AA470" s="12">
        <f t="shared" si="33"/>
        <v>0</v>
      </c>
      <c r="AB470" s="12">
        <f t="shared" si="34"/>
        <v>0</v>
      </c>
    </row>
    <row r="471" spans="1:28" s="17" customFormat="1" outlineLevel="2" x14ac:dyDescent="0.35">
      <c r="A471" s="11" t="s">
        <v>262</v>
      </c>
      <c r="B471" s="11" t="s">
        <v>42</v>
      </c>
      <c r="C471" s="11" t="s">
        <v>102</v>
      </c>
      <c r="D471" s="11" t="s">
        <v>108</v>
      </c>
      <c r="E471" s="11" t="s">
        <v>31</v>
      </c>
      <c r="F471" s="11" t="s">
        <v>41</v>
      </c>
      <c r="G471" s="11" t="s">
        <v>104</v>
      </c>
      <c r="H471" s="11" t="s">
        <v>34</v>
      </c>
      <c r="I471" s="11" t="s">
        <v>28</v>
      </c>
      <c r="J471" s="19" t="s">
        <v>109</v>
      </c>
      <c r="K471" s="34">
        <v>273000000</v>
      </c>
      <c r="L471" s="34">
        <v>273000000</v>
      </c>
      <c r="M471" s="34">
        <v>0</v>
      </c>
      <c r="N471" s="34">
        <v>0</v>
      </c>
      <c r="O471" s="34">
        <v>273000000</v>
      </c>
      <c r="P471" s="34">
        <v>82172020</v>
      </c>
      <c r="Q471" s="34">
        <v>0</v>
      </c>
      <c r="R471" s="34">
        <v>0</v>
      </c>
      <c r="S471" s="34">
        <v>0</v>
      </c>
      <c r="T471" s="34">
        <v>0</v>
      </c>
      <c r="U471" s="34">
        <v>190827980</v>
      </c>
      <c r="V471" s="34">
        <v>190827980</v>
      </c>
      <c r="W471" s="34">
        <v>0</v>
      </c>
      <c r="X471" s="34">
        <v>190827980</v>
      </c>
      <c r="Y471" s="12">
        <f t="shared" si="31"/>
        <v>0</v>
      </c>
      <c r="Z471" s="12">
        <f t="shared" si="32"/>
        <v>0</v>
      </c>
      <c r="AA471" s="12">
        <f t="shared" si="33"/>
        <v>0.30099641025641027</v>
      </c>
      <c r="AB471" s="12">
        <f t="shared" si="34"/>
        <v>0.30099641025641027</v>
      </c>
    </row>
    <row r="472" spans="1:28" s="17" customFormat="1" ht="29" outlineLevel="2" x14ac:dyDescent="0.35">
      <c r="A472" s="11" t="s">
        <v>262</v>
      </c>
      <c r="B472" s="11" t="s">
        <v>42</v>
      </c>
      <c r="C472" s="11" t="s">
        <v>102</v>
      </c>
      <c r="D472" s="11" t="s">
        <v>238</v>
      </c>
      <c r="E472" s="11" t="s">
        <v>31</v>
      </c>
      <c r="F472" s="11" t="s">
        <v>32</v>
      </c>
      <c r="G472" s="11" t="s">
        <v>104</v>
      </c>
      <c r="H472" s="11" t="s">
        <v>34</v>
      </c>
      <c r="I472" s="11" t="s">
        <v>28</v>
      </c>
      <c r="J472" s="19" t="s">
        <v>464</v>
      </c>
      <c r="K472" s="34">
        <v>0</v>
      </c>
      <c r="L472" s="34">
        <v>658639834</v>
      </c>
      <c r="M472" s="34">
        <v>0</v>
      </c>
      <c r="N472" s="34">
        <v>0</v>
      </c>
      <c r="O472" s="34">
        <v>658639834</v>
      </c>
      <c r="P472" s="34">
        <v>0</v>
      </c>
      <c r="Q472" s="34">
        <v>0</v>
      </c>
      <c r="R472" s="34">
        <v>0</v>
      </c>
      <c r="S472" s="34">
        <v>0</v>
      </c>
      <c r="T472" s="34">
        <v>0</v>
      </c>
      <c r="U472" s="34">
        <v>658639834</v>
      </c>
      <c r="V472" s="34">
        <v>658639834</v>
      </c>
      <c r="W472" s="34">
        <v>0</v>
      </c>
      <c r="X472" s="34">
        <v>658639834</v>
      </c>
      <c r="Y472" s="12">
        <f t="shared" si="31"/>
        <v>0</v>
      </c>
      <c r="Z472" s="12">
        <f t="shared" si="32"/>
        <v>0</v>
      </c>
      <c r="AA472" s="12">
        <f t="shared" si="33"/>
        <v>0</v>
      </c>
      <c r="AB472" s="12">
        <f t="shared" si="34"/>
        <v>0</v>
      </c>
    </row>
    <row r="473" spans="1:28" s="17" customFormat="1" ht="29" outlineLevel="2" x14ac:dyDescent="0.35">
      <c r="A473" s="11" t="s">
        <v>262</v>
      </c>
      <c r="B473" s="11" t="s">
        <v>42</v>
      </c>
      <c r="C473" s="11" t="s">
        <v>102</v>
      </c>
      <c r="D473" s="11" t="s">
        <v>238</v>
      </c>
      <c r="E473" s="11" t="s">
        <v>31</v>
      </c>
      <c r="F473" s="11" t="s">
        <v>41</v>
      </c>
      <c r="G473" s="11" t="s">
        <v>104</v>
      </c>
      <c r="H473" s="11" t="s">
        <v>34</v>
      </c>
      <c r="I473" s="11" t="s">
        <v>28</v>
      </c>
      <c r="J473" s="19" t="s">
        <v>239</v>
      </c>
      <c r="K473" s="34">
        <v>0</v>
      </c>
      <c r="L473" s="34">
        <v>1595731531</v>
      </c>
      <c r="M473" s="34">
        <v>0</v>
      </c>
      <c r="N473" s="34">
        <v>0</v>
      </c>
      <c r="O473" s="34">
        <v>1595731531</v>
      </c>
      <c r="P473" s="34">
        <v>0</v>
      </c>
      <c r="Q473" s="34">
        <v>0</v>
      </c>
      <c r="R473" s="34">
        <v>0</v>
      </c>
      <c r="S473" s="34">
        <v>1595698583.2</v>
      </c>
      <c r="T473" s="34">
        <v>1595698583.2</v>
      </c>
      <c r="U473" s="34">
        <v>32947.800000000003</v>
      </c>
      <c r="V473" s="34">
        <v>32947.800000000003</v>
      </c>
      <c r="W473" s="34">
        <v>0</v>
      </c>
      <c r="X473" s="34">
        <v>32947.799999952316</v>
      </c>
      <c r="Y473" s="12">
        <f t="shared" si="31"/>
        <v>0.99997935254185311</v>
      </c>
      <c r="Z473" s="12">
        <f t="shared" si="32"/>
        <v>0.99997935254185311</v>
      </c>
      <c r="AA473" s="12">
        <f t="shared" si="33"/>
        <v>0</v>
      </c>
      <c r="AB473" s="12">
        <f t="shared" si="34"/>
        <v>0.99997935254185311</v>
      </c>
    </row>
    <row r="474" spans="1:28" s="17" customFormat="1" ht="87" outlineLevel="2" x14ac:dyDescent="0.35">
      <c r="A474" s="11" t="s">
        <v>262</v>
      </c>
      <c r="B474" s="11" t="s">
        <v>42</v>
      </c>
      <c r="C474" s="11" t="s">
        <v>102</v>
      </c>
      <c r="D474" s="11" t="s">
        <v>267</v>
      </c>
      <c r="E474" s="11" t="s">
        <v>31</v>
      </c>
      <c r="F474" s="11" t="s">
        <v>41</v>
      </c>
      <c r="G474" s="11" t="s">
        <v>268</v>
      </c>
      <c r="H474" s="11" t="s">
        <v>34</v>
      </c>
      <c r="I474" s="11" t="s">
        <v>28</v>
      </c>
      <c r="J474" s="19" t="s">
        <v>269</v>
      </c>
      <c r="K474" s="34">
        <v>6887350</v>
      </c>
      <c r="L474" s="34">
        <v>0</v>
      </c>
      <c r="M474" s="34">
        <v>0</v>
      </c>
      <c r="N474" s="34">
        <v>0</v>
      </c>
      <c r="O474" s="34">
        <v>0</v>
      </c>
      <c r="P474" s="34">
        <v>0</v>
      </c>
      <c r="Q474" s="34">
        <v>0</v>
      </c>
      <c r="R474" s="34">
        <v>0</v>
      </c>
      <c r="S474" s="34">
        <v>0</v>
      </c>
      <c r="T474" s="34">
        <v>0</v>
      </c>
      <c r="U474" s="34">
        <v>0</v>
      </c>
      <c r="V474" s="34">
        <v>0</v>
      </c>
      <c r="W474" s="34">
        <v>0</v>
      </c>
      <c r="X474" s="34">
        <v>0</v>
      </c>
      <c r="Y474" s="12">
        <f t="shared" si="31"/>
        <v>0</v>
      </c>
      <c r="Z474" s="12">
        <f t="shared" si="32"/>
        <v>0</v>
      </c>
      <c r="AA474" s="12">
        <f t="shared" si="33"/>
        <v>0</v>
      </c>
      <c r="AB474" s="12">
        <f t="shared" si="34"/>
        <v>0</v>
      </c>
    </row>
    <row r="475" spans="1:28" s="17" customFormat="1" outlineLevel="2" x14ac:dyDescent="0.35">
      <c r="A475" s="11" t="s">
        <v>262</v>
      </c>
      <c r="B475" s="11" t="s">
        <v>42</v>
      </c>
      <c r="C475" s="11" t="s">
        <v>102</v>
      </c>
      <c r="D475" s="11" t="s">
        <v>112</v>
      </c>
      <c r="E475" s="11" t="s">
        <v>31</v>
      </c>
      <c r="F475" s="11" t="s">
        <v>41</v>
      </c>
      <c r="G475" s="11" t="s">
        <v>113</v>
      </c>
      <c r="H475" s="11" t="s">
        <v>34</v>
      </c>
      <c r="I475" s="11" t="s">
        <v>28</v>
      </c>
      <c r="J475" s="19" t="s">
        <v>114</v>
      </c>
      <c r="K475" s="34">
        <v>2290402183</v>
      </c>
      <c r="L475" s="34">
        <v>682670652</v>
      </c>
      <c r="M475" s="34">
        <v>0</v>
      </c>
      <c r="N475" s="34">
        <v>0</v>
      </c>
      <c r="O475" s="34">
        <v>682670652</v>
      </c>
      <c r="P475" s="34">
        <v>0</v>
      </c>
      <c r="Q475" s="34">
        <v>52552950.990000002</v>
      </c>
      <c r="R475" s="34">
        <v>0</v>
      </c>
      <c r="S475" s="34">
        <v>481447221.70999998</v>
      </c>
      <c r="T475" s="34">
        <v>481447221.70999998</v>
      </c>
      <c r="U475" s="34">
        <v>148670479.30000001</v>
      </c>
      <c r="V475" s="34">
        <v>148670479.30000001</v>
      </c>
      <c r="W475" s="34">
        <v>0</v>
      </c>
      <c r="X475" s="34">
        <v>148670479.30000001</v>
      </c>
      <c r="Y475" s="12">
        <f t="shared" si="31"/>
        <v>0.70524083655788972</v>
      </c>
      <c r="Z475" s="12">
        <f t="shared" si="32"/>
        <v>0.70524083655788972</v>
      </c>
      <c r="AA475" s="12">
        <f t="shared" si="33"/>
        <v>7.6981412392692114E-2</v>
      </c>
      <c r="AB475" s="12">
        <f t="shared" si="34"/>
        <v>0.78222224895058179</v>
      </c>
    </row>
    <row r="476" spans="1:28" s="17" customFormat="1" outlineLevel="2" x14ac:dyDescent="0.35">
      <c r="A476" s="11" t="s">
        <v>270</v>
      </c>
      <c r="B476" s="11" t="s">
        <v>42</v>
      </c>
      <c r="C476" s="11" t="s">
        <v>102</v>
      </c>
      <c r="D476" s="11" t="s">
        <v>217</v>
      </c>
      <c r="E476" s="11" t="s">
        <v>31</v>
      </c>
      <c r="F476" s="11" t="s">
        <v>41</v>
      </c>
      <c r="G476" s="11" t="s">
        <v>104</v>
      </c>
      <c r="H476" s="11" t="s">
        <v>34</v>
      </c>
      <c r="I476" s="11" t="s">
        <v>28</v>
      </c>
      <c r="J476" s="19" t="s">
        <v>218</v>
      </c>
      <c r="K476" s="34">
        <v>30500000</v>
      </c>
      <c r="L476" s="34">
        <v>30500000</v>
      </c>
      <c r="M476" s="34">
        <v>0</v>
      </c>
      <c r="N476" s="34">
        <v>0</v>
      </c>
      <c r="O476" s="34">
        <v>30500000</v>
      </c>
      <c r="P476" s="34">
        <v>19701588</v>
      </c>
      <c r="Q476" s="34">
        <v>0</v>
      </c>
      <c r="R476" s="34">
        <v>0</v>
      </c>
      <c r="S476" s="34">
        <v>0</v>
      </c>
      <c r="T476" s="34">
        <v>0</v>
      </c>
      <c r="U476" s="34">
        <v>10798412</v>
      </c>
      <c r="V476" s="34">
        <v>10798412</v>
      </c>
      <c r="W476" s="34">
        <v>0</v>
      </c>
      <c r="X476" s="34">
        <v>10798412</v>
      </c>
      <c r="Y476" s="12">
        <f t="shared" si="31"/>
        <v>0</v>
      </c>
      <c r="Z476" s="12">
        <f t="shared" si="32"/>
        <v>0</v>
      </c>
      <c r="AA476" s="12">
        <f t="shared" si="33"/>
        <v>0.64595370491803283</v>
      </c>
      <c r="AB476" s="12">
        <f t="shared" si="34"/>
        <v>0.64595370491803283</v>
      </c>
    </row>
    <row r="477" spans="1:28" s="17" customFormat="1" outlineLevel="2" x14ac:dyDescent="0.35">
      <c r="A477" s="11" t="s">
        <v>270</v>
      </c>
      <c r="B477" s="11" t="s">
        <v>42</v>
      </c>
      <c r="C477" s="11" t="s">
        <v>102</v>
      </c>
      <c r="D477" s="11" t="s">
        <v>103</v>
      </c>
      <c r="E477" s="11" t="s">
        <v>31</v>
      </c>
      <c r="F477" s="11" t="s">
        <v>41</v>
      </c>
      <c r="G477" s="11" t="s">
        <v>104</v>
      </c>
      <c r="H477" s="11" t="s">
        <v>34</v>
      </c>
      <c r="I477" s="11" t="s">
        <v>28</v>
      </c>
      <c r="J477" s="19" t="s">
        <v>105</v>
      </c>
      <c r="K477" s="34">
        <v>0</v>
      </c>
      <c r="L477" s="34">
        <v>0</v>
      </c>
      <c r="M477" s="34">
        <v>0</v>
      </c>
      <c r="N477" s="34">
        <v>0</v>
      </c>
      <c r="O477" s="34">
        <v>0</v>
      </c>
      <c r="P477" s="34">
        <v>0</v>
      </c>
      <c r="Q477" s="34">
        <v>0</v>
      </c>
      <c r="R477" s="34">
        <v>0</v>
      </c>
      <c r="S477" s="34">
        <v>0</v>
      </c>
      <c r="T477" s="34">
        <v>0</v>
      </c>
      <c r="U477" s="34">
        <v>0</v>
      </c>
      <c r="V477" s="34">
        <v>0</v>
      </c>
      <c r="W477" s="34">
        <v>0</v>
      </c>
      <c r="X477" s="34">
        <v>0</v>
      </c>
      <c r="Y477" s="12">
        <f t="shared" si="31"/>
        <v>0</v>
      </c>
      <c r="Z477" s="12">
        <f t="shared" si="32"/>
        <v>0</v>
      </c>
      <c r="AA477" s="12">
        <f t="shared" si="33"/>
        <v>0</v>
      </c>
      <c r="AB477" s="12">
        <f t="shared" si="34"/>
        <v>0</v>
      </c>
    </row>
    <row r="478" spans="1:28" s="17" customFormat="1" outlineLevel="2" x14ac:dyDescent="0.35">
      <c r="A478" s="11" t="s">
        <v>270</v>
      </c>
      <c r="B478" s="11" t="s">
        <v>42</v>
      </c>
      <c r="C478" s="11" t="s">
        <v>102</v>
      </c>
      <c r="D478" s="11" t="s">
        <v>108</v>
      </c>
      <c r="E478" s="11" t="s">
        <v>31</v>
      </c>
      <c r="F478" s="11" t="s">
        <v>41</v>
      </c>
      <c r="G478" s="11" t="s">
        <v>104</v>
      </c>
      <c r="H478" s="11" t="s">
        <v>34</v>
      </c>
      <c r="I478" s="11" t="s">
        <v>28</v>
      </c>
      <c r="J478" s="19" t="s">
        <v>109</v>
      </c>
      <c r="K478" s="34">
        <v>196500000</v>
      </c>
      <c r="L478" s="34">
        <v>196500000</v>
      </c>
      <c r="M478" s="34">
        <v>0</v>
      </c>
      <c r="N478" s="34">
        <v>0</v>
      </c>
      <c r="O478" s="34">
        <v>196500000</v>
      </c>
      <c r="P478" s="34">
        <v>23710125</v>
      </c>
      <c r="Q478" s="34">
        <v>41383093.009999998</v>
      </c>
      <c r="R478" s="34">
        <v>0</v>
      </c>
      <c r="S478" s="34">
        <v>82261604.400000006</v>
      </c>
      <c r="T478" s="34">
        <v>82261604.400000006</v>
      </c>
      <c r="U478" s="34">
        <v>49145177.590000004</v>
      </c>
      <c r="V478" s="34">
        <v>49145177.590000004</v>
      </c>
      <c r="W478" s="34">
        <v>0</v>
      </c>
      <c r="X478" s="34">
        <v>49145177.589999996</v>
      </c>
      <c r="Y478" s="12">
        <f t="shared" si="31"/>
        <v>0.41863411908396947</v>
      </c>
      <c r="Z478" s="12">
        <f t="shared" si="32"/>
        <v>0.41863411908396947</v>
      </c>
      <c r="AA478" s="12">
        <f t="shared" si="33"/>
        <v>0.33126319597964377</v>
      </c>
      <c r="AB478" s="12">
        <f t="shared" si="34"/>
        <v>0.74989731506361323</v>
      </c>
    </row>
    <row r="479" spans="1:28" s="17" customFormat="1" outlineLevel="2" x14ac:dyDescent="0.35">
      <c r="A479" s="11" t="s">
        <v>270</v>
      </c>
      <c r="B479" s="11" t="s">
        <v>42</v>
      </c>
      <c r="C479" s="11" t="s">
        <v>102</v>
      </c>
      <c r="D479" s="11" t="s">
        <v>112</v>
      </c>
      <c r="E479" s="11" t="s">
        <v>31</v>
      </c>
      <c r="F479" s="11" t="s">
        <v>41</v>
      </c>
      <c r="G479" s="11" t="s">
        <v>113</v>
      </c>
      <c r="H479" s="11" t="s">
        <v>34</v>
      </c>
      <c r="I479" s="11" t="s">
        <v>28</v>
      </c>
      <c r="J479" s="19" t="s">
        <v>114</v>
      </c>
      <c r="K479" s="34">
        <v>34150000</v>
      </c>
      <c r="L479" s="34">
        <v>34111525.950000003</v>
      </c>
      <c r="M479" s="34">
        <v>0</v>
      </c>
      <c r="N479" s="34">
        <v>0</v>
      </c>
      <c r="O479" s="34">
        <v>34111525.950000003</v>
      </c>
      <c r="P479" s="34">
        <v>0</v>
      </c>
      <c r="Q479" s="34">
        <v>7039301.3799999999</v>
      </c>
      <c r="R479" s="34">
        <v>0</v>
      </c>
      <c r="S479" s="34">
        <v>15305829.939999999</v>
      </c>
      <c r="T479" s="34">
        <v>15305829.939999999</v>
      </c>
      <c r="U479" s="34">
        <v>11766394.630000001</v>
      </c>
      <c r="V479" s="34">
        <v>11766394.630000001</v>
      </c>
      <c r="W479" s="34">
        <v>0</v>
      </c>
      <c r="X479" s="34">
        <v>11766394.630000003</v>
      </c>
      <c r="Y479" s="12">
        <f t="shared" si="31"/>
        <v>0.4486996554312751</v>
      </c>
      <c r="Z479" s="12">
        <f t="shared" si="32"/>
        <v>0.4486996554312751</v>
      </c>
      <c r="AA479" s="12">
        <f t="shared" si="33"/>
        <v>0.20636137446088071</v>
      </c>
      <c r="AB479" s="12">
        <f t="shared" si="34"/>
        <v>0.65506102989215576</v>
      </c>
    </row>
    <row r="480" spans="1:28" s="17" customFormat="1" outlineLevel="2" x14ac:dyDescent="0.35">
      <c r="A480" s="11" t="s">
        <v>272</v>
      </c>
      <c r="B480" s="11" t="s">
        <v>42</v>
      </c>
      <c r="C480" s="11" t="s">
        <v>102</v>
      </c>
      <c r="D480" s="11" t="s">
        <v>217</v>
      </c>
      <c r="E480" s="11" t="s">
        <v>31</v>
      </c>
      <c r="F480" s="11" t="s">
        <v>41</v>
      </c>
      <c r="G480" s="11" t="s">
        <v>104</v>
      </c>
      <c r="H480" s="11" t="s">
        <v>34</v>
      </c>
      <c r="I480" s="11" t="s">
        <v>28</v>
      </c>
      <c r="J480" s="19" t="s">
        <v>218</v>
      </c>
      <c r="K480" s="34">
        <v>625595</v>
      </c>
      <c r="L480" s="34">
        <v>614003</v>
      </c>
      <c r="M480" s="34">
        <v>0</v>
      </c>
      <c r="N480" s="34">
        <v>0</v>
      </c>
      <c r="O480" s="34">
        <v>614003</v>
      </c>
      <c r="P480" s="34">
        <v>0</v>
      </c>
      <c r="Q480" s="34">
        <v>0</v>
      </c>
      <c r="R480" s="34">
        <v>0</v>
      </c>
      <c r="S480" s="34">
        <v>279277.31</v>
      </c>
      <c r="T480" s="34">
        <v>279277.31</v>
      </c>
      <c r="U480" s="34">
        <v>334725.69</v>
      </c>
      <c r="V480" s="34">
        <v>334725.69</v>
      </c>
      <c r="W480" s="34">
        <v>0</v>
      </c>
      <c r="X480" s="34">
        <v>334725.69</v>
      </c>
      <c r="Y480" s="12">
        <f t="shared" si="31"/>
        <v>0.45484681670936461</v>
      </c>
      <c r="Z480" s="12">
        <f t="shared" si="32"/>
        <v>0.45484681670936461</v>
      </c>
      <c r="AA480" s="12">
        <f t="shared" si="33"/>
        <v>0</v>
      </c>
      <c r="AB480" s="12">
        <f t="shared" si="34"/>
        <v>0.45484681670936461</v>
      </c>
    </row>
    <row r="481" spans="1:28" s="17" customFormat="1" outlineLevel="2" x14ac:dyDescent="0.35">
      <c r="A481" s="11" t="s">
        <v>272</v>
      </c>
      <c r="B481" s="11" t="s">
        <v>42</v>
      </c>
      <c r="C481" s="11" t="s">
        <v>102</v>
      </c>
      <c r="D481" s="11" t="s">
        <v>219</v>
      </c>
      <c r="E481" s="11" t="s">
        <v>31</v>
      </c>
      <c r="F481" s="11" t="s">
        <v>41</v>
      </c>
      <c r="G481" s="11" t="s">
        <v>104</v>
      </c>
      <c r="H481" s="11" t="s">
        <v>34</v>
      </c>
      <c r="I481" s="11" t="s">
        <v>28</v>
      </c>
      <c r="J481" s="19" t="s">
        <v>220</v>
      </c>
      <c r="K481" s="34">
        <v>1027560</v>
      </c>
      <c r="L481" s="34">
        <v>982632</v>
      </c>
      <c r="M481" s="34">
        <v>0</v>
      </c>
      <c r="N481" s="34">
        <v>0</v>
      </c>
      <c r="O481" s="34">
        <v>982632</v>
      </c>
      <c r="P481" s="34">
        <v>0</v>
      </c>
      <c r="Q481" s="34">
        <v>0</v>
      </c>
      <c r="R481" s="34">
        <v>0</v>
      </c>
      <c r="S481" s="34">
        <v>901357.59</v>
      </c>
      <c r="T481" s="34">
        <v>901357.59</v>
      </c>
      <c r="U481" s="34">
        <v>81274.41</v>
      </c>
      <c r="V481" s="34">
        <v>81274.41</v>
      </c>
      <c r="W481" s="34">
        <v>0</v>
      </c>
      <c r="X481" s="34">
        <v>81274.410000000033</v>
      </c>
      <c r="Y481" s="12">
        <f t="shared" si="31"/>
        <v>0.91728906650709519</v>
      </c>
      <c r="Z481" s="12">
        <f t="shared" si="32"/>
        <v>0.91728906650709519</v>
      </c>
      <c r="AA481" s="12">
        <f t="shared" si="33"/>
        <v>0</v>
      </c>
      <c r="AB481" s="12">
        <f t="shared" si="34"/>
        <v>0.91728906650709519</v>
      </c>
    </row>
    <row r="482" spans="1:28" s="17" customFormat="1" outlineLevel="2" x14ac:dyDescent="0.35">
      <c r="A482" s="11" t="s">
        <v>272</v>
      </c>
      <c r="B482" s="11" t="s">
        <v>42</v>
      </c>
      <c r="C482" s="11" t="s">
        <v>102</v>
      </c>
      <c r="D482" s="11" t="s">
        <v>103</v>
      </c>
      <c r="E482" s="11" t="s">
        <v>31</v>
      </c>
      <c r="F482" s="11" t="s">
        <v>41</v>
      </c>
      <c r="G482" s="11" t="s">
        <v>104</v>
      </c>
      <c r="H482" s="11" t="s">
        <v>34</v>
      </c>
      <c r="I482" s="11" t="s">
        <v>28</v>
      </c>
      <c r="J482" s="19" t="s">
        <v>105</v>
      </c>
      <c r="K482" s="34">
        <v>38752855</v>
      </c>
      <c r="L482" s="34">
        <v>38752855</v>
      </c>
      <c r="M482" s="34">
        <v>0</v>
      </c>
      <c r="N482" s="34">
        <v>0</v>
      </c>
      <c r="O482" s="34">
        <v>38752855</v>
      </c>
      <c r="P482" s="34">
        <v>0</v>
      </c>
      <c r="Q482" s="34">
        <v>3071797.58</v>
      </c>
      <c r="R482" s="34">
        <v>3071797.58</v>
      </c>
      <c r="S482" s="34">
        <v>27309678.329999998</v>
      </c>
      <c r="T482" s="34">
        <v>27309678.329999998</v>
      </c>
      <c r="U482" s="34">
        <v>5299581.51</v>
      </c>
      <c r="V482" s="34">
        <v>5299581.51</v>
      </c>
      <c r="W482" s="34">
        <v>0</v>
      </c>
      <c r="X482" s="34">
        <v>5299581.5100000016</v>
      </c>
      <c r="Y482" s="12">
        <f t="shared" si="31"/>
        <v>0.70471397088033894</v>
      </c>
      <c r="Z482" s="12">
        <f t="shared" si="32"/>
        <v>0.70471397088033894</v>
      </c>
      <c r="AA482" s="12">
        <f t="shared" si="33"/>
        <v>0.15853271094478072</v>
      </c>
      <c r="AB482" s="12">
        <f t="shared" si="34"/>
        <v>0.86324668182511965</v>
      </c>
    </row>
    <row r="483" spans="1:28" s="17" customFormat="1" outlineLevel="2" x14ac:dyDescent="0.35">
      <c r="A483" s="11" t="s">
        <v>272</v>
      </c>
      <c r="B483" s="11" t="s">
        <v>42</v>
      </c>
      <c r="C483" s="11" t="s">
        <v>102</v>
      </c>
      <c r="D483" s="11" t="s">
        <v>106</v>
      </c>
      <c r="E483" s="11" t="s">
        <v>31</v>
      </c>
      <c r="F483" s="11" t="s">
        <v>41</v>
      </c>
      <c r="G483" s="11" t="s">
        <v>104</v>
      </c>
      <c r="H483" s="11" t="s">
        <v>34</v>
      </c>
      <c r="I483" s="11" t="s">
        <v>28</v>
      </c>
      <c r="J483" s="19" t="s">
        <v>107</v>
      </c>
      <c r="K483" s="34">
        <v>150000000</v>
      </c>
      <c r="L483" s="34">
        <v>150000000</v>
      </c>
      <c r="M483" s="34">
        <v>0</v>
      </c>
      <c r="N483" s="34">
        <v>0</v>
      </c>
      <c r="O483" s="34">
        <v>150000000</v>
      </c>
      <c r="P483" s="34">
        <v>0</v>
      </c>
      <c r="Q483" s="34">
        <v>59962814.859999999</v>
      </c>
      <c r="R483" s="34">
        <v>0</v>
      </c>
      <c r="S483" s="34">
        <v>59133274.5</v>
      </c>
      <c r="T483" s="34">
        <v>59133274.5</v>
      </c>
      <c r="U483" s="34">
        <v>30903910.640000001</v>
      </c>
      <c r="V483" s="34">
        <v>30903910.640000001</v>
      </c>
      <c r="W483" s="34">
        <v>0</v>
      </c>
      <c r="X483" s="34">
        <v>30903910.640000001</v>
      </c>
      <c r="Y483" s="12">
        <f t="shared" si="31"/>
        <v>0.39422183</v>
      </c>
      <c r="Z483" s="12">
        <f t="shared" si="32"/>
        <v>0.39422183</v>
      </c>
      <c r="AA483" s="12">
        <f t="shared" si="33"/>
        <v>0.39975209906666664</v>
      </c>
      <c r="AB483" s="12">
        <f t="shared" si="34"/>
        <v>0.79397392906666664</v>
      </c>
    </row>
    <row r="484" spans="1:28" s="17" customFormat="1" outlineLevel="2" x14ac:dyDescent="0.35">
      <c r="A484" s="11" t="s">
        <v>272</v>
      </c>
      <c r="B484" s="11" t="s">
        <v>42</v>
      </c>
      <c r="C484" s="11" t="s">
        <v>102</v>
      </c>
      <c r="D484" s="11" t="s">
        <v>108</v>
      </c>
      <c r="E484" s="11" t="s">
        <v>31</v>
      </c>
      <c r="F484" s="11" t="s">
        <v>41</v>
      </c>
      <c r="G484" s="11" t="s">
        <v>104</v>
      </c>
      <c r="H484" s="11" t="s">
        <v>34</v>
      </c>
      <c r="I484" s="11" t="s">
        <v>28</v>
      </c>
      <c r="J484" s="19" t="s">
        <v>109</v>
      </c>
      <c r="K484" s="34">
        <v>8852440</v>
      </c>
      <c r="L484" s="34">
        <v>8852440</v>
      </c>
      <c r="M484" s="34">
        <v>0</v>
      </c>
      <c r="N484" s="34">
        <v>0</v>
      </c>
      <c r="O484" s="34">
        <v>8852440</v>
      </c>
      <c r="P484" s="34">
        <v>0</v>
      </c>
      <c r="Q484" s="34">
        <v>0</v>
      </c>
      <c r="R484" s="34">
        <v>0</v>
      </c>
      <c r="S484" s="34">
        <v>0</v>
      </c>
      <c r="T484" s="34">
        <v>0</v>
      </c>
      <c r="U484" s="34">
        <v>8852440</v>
      </c>
      <c r="V484" s="34">
        <v>8852440</v>
      </c>
      <c r="W484" s="34">
        <v>0</v>
      </c>
      <c r="X484" s="34">
        <v>8852440</v>
      </c>
      <c r="Y484" s="12">
        <f t="shared" si="31"/>
        <v>0</v>
      </c>
      <c r="Z484" s="12">
        <f t="shared" si="32"/>
        <v>0</v>
      </c>
      <c r="AA484" s="12">
        <f t="shared" si="33"/>
        <v>0</v>
      </c>
      <c r="AB484" s="12">
        <f t="shared" si="34"/>
        <v>0</v>
      </c>
    </row>
    <row r="485" spans="1:28" s="17" customFormat="1" outlineLevel="2" x14ac:dyDescent="0.35">
      <c r="A485" s="11" t="s">
        <v>272</v>
      </c>
      <c r="B485" s="11" t="s">
        <v>42</v>
      </c>
      <c r="C485" s="11" t="s">
        <v>102</v>
      </c>
      <c r="D485" s="11" t="s">
        <v>221</v>
      </c>
      <c r="E485" s="11" t="s">
        <v>31</v>
      </c>
      <c r="F485" s="11" t="s">
        <v>41</v>
      </c>
      <c r="G485" s="11" t="s">
        <v>104</v>
      </c>
      <c r="H485" s="11" t="s">
        <v>34</v>
      </c>
      <c r="I485" s="11" t="s">
        <v>28</v>
      </c>
      <c r="J485" s="19" t="s">
        <v>222</v>
      </c>
      <c r="K485" s="34">
        <v>2640000</v>
      </c>
      <c r="L485" s="34">
        <v>2640000</v>
      </c>
      <c r="M485" s="34">
        <v>0</v>
      </c>
      <c r="N485" s="34">
        <v>0</v>
      </c>
      <c r="O485" s="34">
        <v>2640000</v>
      </c>
      <c r="P485" s="34">
        <v>2619375</v>
      </c>
      <c r="Q485" s="34">
        <v>0</v>
      </c>
      <c r="R485" s="34">
        <v>0</v>
      </c>
      <c r="S485" s="34">
        <v>0</v>
      </c>
      <c r="T485" s="34">
        <v>0</v>
      </c>
      <c r="U485" s="34">
        <v>20625</v>
      </c>
      <c r="V485" s="34">
        <v>20625</v>
      </c>
      <c r="W485" s="34">
        <v>0</v>
      </c>
      <c r="X485" s="34">
        <v>20625</v>
      </c>
      <c r="Y485" s="12">
        <f t="shared" si="31"/>
        <v>0</v>
      </c>
      <c r="Z485" s="12">
        <f t="shared" si="32"/>
        <v>0</v>
      </c>
      <c r="AA485" s="12">
        <f t="shared" si="33"/>
        <v>0.9921875</v>
      </c>
      <c r="AB485" s="12">
        <f t="shared" si="34"/>
        <v>0.9921875</v>
      </c>
    </row>
    <row r="486" spans="1:28" s="17" customFormat="1" ht="29" outlineLevel="2" x14ac:dyDescent="0.35">
      <c r="A486" s="11" t="s">
        <v>272</v>
      </c>
      <c r="B486" s="11" t="s">
        <v>42</v>
      </c>
      <c r="C486" s="11" t="s">
        <v>102</v>
      </c>
      <c r="D486" s="11" t="s">
        <v>238</v>
      </c>
      <c r="E486" s="11" t="s">
        <v>31</v>
      </c>
      <c r="F486" s="11" t="s">
        <v>41</v>
      </c>
      <c r="G486" s="11" t="s">
        <v>104</v>
      </c>
      <c r="H486" s="11" t="s">
        <v>34</v>
      </c>
      <c r="I486" s="11" t="s">
        <v>28</v>
      </c>
      <c r="J486" s="19" t="s">
        <v>239</v>
      </c>
      <c r="K486" s="34">
        <v>541948</v>
      </c>
      <c r="L486" s="34">
        <v>0</v>
      </c>
      <c r="M486" s="34">
        <v>0</v>
      </c>
      <c r="N486" s="34">
        <v>0</v>
      </c>
      <c r="O486" s="34">
        <v>0</v>
      </c>
      <c r="P486" s="34">
        <v>0</v>
      </c>
      <c r="Q486" s="34">
        <v>0</v>
      </c>
      <c r="R486" s="34">
        <v>0</v>
      </c>
      <c r="S486" s="34">
        <v>0</v>
      </c>
      <c r="T486" s="34">
        <v>0</v>
      </c>
      <c r="U486" s="34">
        <v>0</v>
      </c>
      <c r="V486" s="34">
        <v>0</v>
      </c>
      <c r="W486" s="34">
        <v>0</v>
      </c>
      <c r="X486" s="34">
        <v>0</v>
      </c>
      <c r="Y486" s="12">
        <f t="shared" si="31"/>
        <v>0</v>
      </c>
      <c r="Z486" s="12">
        <f t="shared" si="32"/>
        <v>0</v>
      </c>
      <c r="AA486" s="12">
        <f t="shared" si="33"/>
        <v>0</v>
      </c>
      <c r="AB486" s="12">
        <f t="shared" si="34"/>
        <v>0</v>
      </c>
    </row>
    <row r="487" spans="1:28" s="17" customFormat="1" outlineLevel="2" x14ac:dyDescent="0.35">
      <c r="A487" s="11" t="s">
        <v>272</v>
      </c>
      <c r="B487" s="11" t="s">
        <v>42</v>
      </c>
      <c r="C487" s="11" t="s">
        <v>102</v>
      </c>
      <c r="D487" s="11" t="s">
        <v>110</v>
      </c>
      <c r="E487" s="11" t="s">
        <v>31</v>
      </c>
      <c r="F487" s="11" t="s">
        <v>41</v>
      </c>
      <c r="G487" s="11" t="s">
        <v>104</v>
      </c>
      <c r="H487" s="11" t="s">
        <v>34</v>
      </c>
      <c r="I487" s="11" t="s">
        <v>28</v>
      </c>
      <c r="J487" s="19" t="s">
        <v>111</v>
      </c>
      <c r="K487" s="34">
        <v>48250662</v>
      </c>
      <c r="L487" s="34">
        <v>48250662</v>
      </c>
      <c r="M487" s="34">
        <v>0</v>
      </c>
      <c r="N487" s="34">
        <v>0</v>
      </c>
      <c r="O487" s="34">
        <v>48250662</v>
      </c>
      <c r="P487" s="34">
        <v>0</v>
      </c>
      <c r="Q487" s="34">
        <v>18565843.5</v>
      </c>
      <c r="R487" s="34">
        <v>0</v>
      </c>
      <c r="S487" s="34">
        <v>25733309.239999998</v>
      </c>
      <c r="T487" s="34">
        <v>25733309.239999998</v>
      </c>
      <c r="U487" s="34">
        <v>3951509.26</v>
      </c>
      <c r="V487" s="34">
        <v>3951509.26</v>
      </c>
      <c r="W487" s="34">
        <v>0</v>
      </c>
      <c r="X487" s="34">
        <v>3951509.2600000016</v>
      </c>
      <c r="Y487" s="12">
        <f t="shared" si="31"/>
        <v>0.53332551665301497</v>
      </c>
      <c r="Z487" s="12">
        <f t="shared" si="32"/>
        <v>0.53332551665301497</v>
      </c>
      <c r="AA487" s="12">
        <f t="shared" si="33"/>
        <v>0.3847790419953202</v>
      </c>
      <c r="AB487" s="12">
        <f t="shared" si="34"/>
        <v>0.91810455864833518</v>
      </c>
    </row>
    <row r="488" spans="1:28" s="17" customFormat="1" outlineLevel="1" x14ac:dyDescent="0.35">
      <c r="A488" s="49"/>
      <c r="B488" s="49"/>
      <c r="C488" s="49" t="s">
        <v>491</v>
      </c>
      <c r="D488" s="49"/>
      <c r="E488" s="49"/>
      <c r="F488" s="49"/>
      <c r="G488" s="49"/>
      <c r="H488" s="49"/>
      <c r="I488" s="49"/>
      <c r="J488" s="50"/>
      <c r="K488" s="51">
        <f t="shared" ref="K488:X488" si="35">SUBTOTAL(9,K437:K487)</f>
        <v>12203979435</v>
      </c>
      <c r="L488" s="51">
        <f t="shared" si="35"/>
        <v>8331620000.9499998</v>
      </c>
      <c r="M488" s="51">
        <f t="shared" si="35"/>
        <v>0</v>
      </c>
      <c r="N488" s="51">
        <f t="shared" si="35"/>
        <v>0</v>
      </c>
      <c r="O488" s="51">
        <f t="shared" si="35"/>
        <v>8331620000.9499998</v>
      </c>
      <c r="P488" s="51">
        <f t="shared" si="35"/>
        <v>358171641.27999997</v>
      </c>
      <c r="Q488" s="51">
        <f t="shared" si="35"/>
        <v>1364827802.98</v>
      </c>
      <c r="R488" s="51">
        <f t="shared" si="35"/>
        <v>28841280.049999997</v>
      </c>
      <c r="S488" s="51">
        <f t="shared" si="35"/>
        <v>4956290507.3099995</v>
      </c>
      <c r="T488" s="51">
        <f t="shared" si="35"/>
        <v>4950706632.5299997</v>
      </c>
      <c r="U488" s="51">
        <f t="shared" si="35"/>
        <v>1623488769.3300002</v>
      </c>
      <c r="V488" s="51">
        <f t="shared" si="35"/>
        <v>1623488769.3300002</v>
      </c>
      <c r="W488" s="51">
        <f t="shared" si="35"/>
        <v>0</v>
      </c>
      <c r="X488" s="51">
        <f t="shared" si="35"/>
        <v>1623488769.3300002</v>
      </c>
      <c r="Y488" s="44">
        <f t="shared" si="31"/>
        <v>0.59487716755503328</v>
      </c>
      <c r="Z488" s="44">
        <f t="shared" si="32"/>
        <v>0.59487716755503328</v>
      </c>
      <c r="AA488" s="44">
        <f t="shared" si="33"/>
        <v>0.21026411719572533</v>
      </c>
      <c r="AB488" s="44">
        <f t="shared" si="34"/>
        <v>0.80514128475075863</v>
      </c>
    </row>
    <row r="489" spans="1:28" s="17" customFormat="1" ht="87" outlineLevel="2" x14ac:dyDescent="0.35">
      <c r="A489" s="11" t="s">
        <v>27</v>
      </c>
      <c r="B489" s="11" t="s">
        <v>42</v>
      </c>
      <c r="C489" s="11" t="s">
        <v>36</v>
      </c>
      <c r="D489" s="11" t="s">
        <v>37</v>
      </c>
      <c r="E489" s="11" t="s">
        <v>63</v>
      </c>
      <c r="F489" s="11" t="s">
        <v>32</v>
      </c>
      <c r="G489" s="11" t="s">
        <v>39</v>
      </c>
      <c r="H489" s="11" t="s">
        <v>34</v>
      </c>
      <c r="I489" s="11" t="s">
        <v>28</v>
      </c>
      <c r="J489" s="19" t="s">
        <v>329</v>
      </c>
      <c r="K489" s="34">
        <v>37280148</v>
      </c>
      <c r="L489" s="34">
        <v>34981215</v>
      </c>
      <c r="M489" s="34">
        <v>0</v>
      </c>
      <c r="N489" s="34">
        <v>0</v>
      </c>
      <c r="O489" s="34">
        <v>34981215</v>
      </c>
      <c r="P489" s="34">
        <v>0</v>
      </c>
      <c r="Q489" s="34">
        <v>11865236.890000001</v>
      </c>
      <c r="R489" s="34">
        <v>0</v>
      </c>
      <c r="S489" s="34">
        <v>23115978.109999999</v>
      </c>
      <c r="T489" s="34">
        <v>23115978.109999999</v>
      </c>
      <c r="U489" s="34">
        <v>0</v>
      </c>
      <c r="V489" s="34">
        <v>0</v>
      </c>
      <c r="W489" s="34">
        <v>0</v>
      </c>
      <c r="X489" s="34">
        <v>0</v>
      </c>
      <c r="Y489" s="12">
        <f t="shared" si="31"/>
        <v>0.66081118423130814</v>
      </c>
      <c r="Z489" s="12">
        <f t="shared" si="32"/>
        <v>0.66081118423130814</v>
      </c>
      <c r="AA489" s="12">
        <f t="shared" si="33"/>
        <v>0.33918881576869186</v>
      </c>
      <c r="AB489" s="12">
        <f t="shared" si="34"/>
        <v>1</v>
      </c>
    </row>
    <row r="490" spans="1:28" s="17" customFormat="1" ht="87" outlineLevel="2" x14ac:dyDescent="0.35">
      <c r="A490" s="11" t="s">
        <v>27</v>
      </c>
      <c r="B490" s="11" t="s">
        <v>42</v>
      </c>
      <c r="C490" s="11" t="s">
        <v>36</v>
      </c>
      <c r="D490" s="11" t="s">
        <v>37</v>
      </c>
      <c r="E490" s="11" t="s">
        <v>115</v>
      </c>
      <c r="F490" s="11" t="s">
        <v>32</v>
      </c>
      <c r="G490" s="11" t="s">
        <v>39</v>
      </c>
      <c r="H490" s="11" t="s">
        <v>34</v>
      </c>
      <c r="I490" s="11" t="s">
        <v>28</v>
      </c>
      <c r="J490" s="19" t="s">
        <v>330</v>
      </c>
      <c r="K490" s="34">
        <v>16961350</v>
      </c>
      <c r="L490" s="34">
        <v>18841815</v>
      </c>
      <c r="M490" s="34">
        <v>0</v>
      </c>
      <c r="N490" s="34">
        <v>0</v>
      </c>
      <c r="O490" s="34">
        <v>18841815</v>
      </c>
      <c r="P490" s="34">
        <v>0</v>
      </c>
      <c r="Q490" s="34">
        <v>4329696.96</v>
      </c>
      <c r="R490" s="34">
        <v>0</v>
      </c>
      <c r="S490" s="34">
        <v>14512118.039999999</v>
      </c>
      <c r="T490" s="34">
        <v>14512118.039999999</v>
      </c>
      <c r="U490" s="34">
        <v>0</v>
      </c>
      <c r="V490" s="34">
        <v>0</v>
      </c>
      <c r="W490" s="34">
        <v>0</v>
      </c>
      <c r="X490" s="34">
        <v>0</v>
      </c>
      <c r="Y490" s="12">
        <f t="shared" si="31"/>
        <v>0.77020807390370827</v>
      </c>
      <c r="Z490" s="12">
        <f t="shared" si="32"/>
        <v>0.77020807390370827</v>
      </c>
      <c r="AA490" s="12">
        <f t="shared" si="33"/>
        <v>0.22979192609629168</v>
      </c>
      <c r="AB490" s="12">
        <f t="shared" si="34"/>
        <v>1</v>
      </c>
    </row>
    <row r="491" spans="1:28" s="17" customFormat="1" ht="58" outlineLevel="2" x14ac:dyDescent="0.35">
      <c r="A491" s="11" t="s">
        <v>27</v>
      </c>
      <c r="B491" s="11" t="s">
        <v>42</v>
      </c>
      <c r="C491" s="11" t="s">
        <v>36</v>
      </c>
      <c r="D491" s="11" t="s">
        <v>37</v>
      </c>
      <c r="E491" s="11" t="s">
        <v>116</v>
      </c>
      <c r="F491" s="11" t="s">
        <v>32</v>
      </c>
      <c r="G491" s="11" t="s">
        <v>39</v>
      </c>
      <c r="H491" s="11" t="s">
        <v>34</v>
      </c>
      <c r="I491" s="11" t="s">
        <v>28</v>
      </c>
      <c r="J491" s="19" t="s">
        <v>331</v>
      </c>
      <c r="K491" s="34">
        <v>58033638</v>
      </c>
      <c r="L491" s="34">
        <v>57285033</v>
      </c>
      <c r="M491" s="34">
        <v>0</v>
      </c>
      <c r="N491" s="34">
        <v>0</v>
      </c>
      <c r="O491" s="34">
        <v>57285033</v>
      </c>
      <c r="P491" s="34">
        <v>0</v>
      </c>
      <c r="Q491" s="34">
        <v>0</v>
      </c>
      <c r="R491" s="34">
        <v>0</v>
      </c>
      <c r="S491" s="34">
        <v>57285033</v>
      </c>
      <c r="T491" s="34">
        <v>57285033</v>
      </c>
      <c r="U491" s="34">
        <v>0</v>
      </c>
      <c r="V491" s="34">
        <v>0</v>
      </c>
      <c r="W491" s="34">
        <v>0</v>
      </c>
      <c r="X491" s="34">
        <v>0</v>
      </c>
      <c r="Y491" s="12">
        <f t="shared" si="31"/>
        <v>1</v>
      </c>
      <c r="Z491" s="12">
        <f t="shared" si="32"/>
        <v>1</v>
      </c>
      <c r="AA491" s="12">
        <f t="shared" si="33"/>
        <v>0</v>
      </c>
      <c r="AB491" s="12">
        <f t="shared" si="34"/>
        <v>1</v>
      </c>
    </row>
    <row r="492" spans="1:28" s="17" customFormat="1" ht="58" outlineLevel="2" x14ac:dyDescent="0.35">
      <c r="A492" s="11" t="s">
        <v>27</v>
      </c>
      <c r="B492" s="11" t="s">
        <v>42</v>
      </c>
      <c r="C492" s="11" t="s">
        <v>36</v>
      </c>
      <c r="D492" s="11" t="s">
        <v>37</v>
      </c>
      <c r="E492" s="11" t="s">
        <v>117</v>
      </c>
      <c r="F492" s="11" t="s">
        <v>32</v>
      </c>
      <c r="G492" s="11" t="s">
        <v>39</v>
      </c>
      <c r="H492" s="11" t="s">
        <v>40</v>
      </c>
      <c r="I492" s="11" t="s">
        <v>28</v>
      </c>
      <c r="J492" s="19" t="s">
        <v>332</v>
      </c>
      <c r="K492" s="34">
        <v>4031548315</v>
      </c>
      <c r="L492" s="34">
        <v>4031548315</v>
      </c>
      <c r="M492" s="34">
        <v>0</v>
      </c>
      <c r="N492" s="34">
        <v>0</v>
      </c>
      <c r="O492" s="34">
        <v>4031548315</v>
      </c>
      <c r="P492" s="34">
        <v>0</v>
      </c>
      <c r="Q492" s="34">
        <v>863903210</v>
      </c>
      <c r="R492" s="34">
        <v>0</v>
      </c>
      <c r="S492" s="34">
        <v>3167645105</v>
      </c>
      <c r="T492" s="34">
        <v>3167645105</v>
      </c>
      <c r="U492" s="34">
        <v>0</v>
      </c>
      <c r="V492" s="34">
        <v>0</v>
      </c>
      <c r="W492" s="34">
        <v>0</v>
      </c>
      <c r="X492" s="34">
        <v>0</v>
      </c>
      <c r="Y492" s="12">
        <f t="shared" si="31"/>
        <v>0.78571428580287273</v>
      </c>
      <c r="Z492" s="12">
        <f t="shared" si="32"/>
        <v>0.78571428580287273</v>
      </c>
      <c r="AA492" s="12">
        <f t="shared" si="33"/>
        <v>0.21428571419712727</v>
      </c>
      <c r="AB492" s="12">
        <f t="shared" si="34"/>
        <v>1</v>
      </c>
    </row>
    <row r="493" spans="1:28" s="17" customFormat="1" ht="72.5" outlineLevel="2" x14ac:dyDescent="0.35">
      <c r="A493" s="11" t="s">
        <v>27</v>
      </c>
      <c r="B493" s="11" t="s">
        <v>42</v>
      </c>
      <c r="C493" s="11" t="s">
        <v>36</v>
      </c>
      <c r="D493" s="11" t="s">
        <v>37</v>
      </c>
      <c r="E493" s="11" t="s">
        <v>118</v>
      </c>
      <c r="F493" s="11" t="s">
        <v>32</v>
      </c>
      <c r="G493" s="11" t="s">
        <v>39</v>
      </c>
      <c r="H493" s="11" t="s">
        <v>40</v>
      </c>
      <c r="I493" s="11" t="s">
        <v>28</v>
      </c>
      <c r="J493" s="19" t="s">
        <v>333</v>
      </c>
      <c r="K493" s="34">
        <v>2444778463</v>
      </c>
      <c r="L493" s="34">
        <v>2444778463</v>
      </c>
      <c r="M493" s="34">
        <v>0</v>
      </c>
      <c r="N493" s="34">
        <v>0</v>
      </c>
      <c r="O493" s="34">
        <v>2444778463</v>
      </c>
      <c r="P493" s="34">
        <v>0</v>
      </c>
      <c r="Q493" s="34">
        <v>523881100</v>
      </c>
      <c r="R493" s="34">
        <v>0</v>
      </c>
      <c r="S493" s="34">
        <v>1920897363</v>
      </c>
      <c r="T493" s="34">
        <v>1920897363</v>
      </c>
      <c r="U493" s="34">
        <v>0</v>
      </c>
      <c r="V493" s="34">
        <v>0</v>
      </c>
      <c r="W493" s="34">
        <v>0</v>
      </c>
      <c r="X493" s="34">
        <v>0</v>
      </c>
      <c r="Y493" s="12">
        <f t="shared" si="31"/>
        <v>0.78571428539290111</v>
      </c>
      <c r="Z493" s="12">
        <f t="shared" si="32"/>
        <v>0.78571428539290111</v>
      </c>
      <c r="AA493" s="12">
        <f t="shared" si="33"/>
        <v>0.21428571460709894</v>
      </c>
      <c r="AB493" s="12">
        <f t="shared" si="34"/>
        <v>1</v>
      </c>
    </row>
    <row r="494" spans="1:28" s="17" customFormat="1" ht="101.5" outlineLevel="2" x14ac:dyDescent="0.35">
      <c r="A494" s="11" t="s">
        <v>27</v>
      </c>
      <c r="B494" s="11" t="s">
        <v>42</v>
      </c>
      <c r="C494" s="11" t="s">
        <v>36</v>
      </c>
      <c r="D494" s="11" t="s">
        <v>37</v>
      </c>
      <c r="E494" s="11" t="s">
        <v>38</v>
      </c>
      <c r="F494" s="11" t="s">
        <v>32</v>
      </c>
      <c r="G494" s="11" t="s">
        <v>39</v>
      </c>
      <c r="H494" s="11" t="s">
        <v>40</v>
      </c>
      <c r="I494" s="11" t="s">
        <v>28</v>
      </c>
      <c r="J494" s="19" t="s">
        <v>334</v>
      </c>
      <c r="K494" s="34">
        <v>572608745648</v>
      </c>
      <c r="L494" s="34">
        <v>544323238512.21002</v>
      </c>
      <c r="M494" s="34">
        <v>0</v>
      </c>
      <c r="N494" s="34">
        <v>0</v>
      </c>
      <c r="O494" s="34">
        <v>544323238512.21002</v>
      </c>
      <c r="P494" s="34">
        <v>0</v>
      </c>
      <c r="Q494" s="34">
        <v>58035570636.209999</v>
      </c>
      <c r="R494" s="34">
        <v>0</v>
      </c>
      <c r="S494" s="34">
        <v>474765927764</v>
      </c>
      <c r="T494" s="34">
        <v>474765927764</v>
      </c>
      <c r="U494" s="34">
        <v>11521740112</v>
      </c>
      <c r="V494" s="34">
        <v>11521740112</v>
      </c>
      <c r="W494" s="34">
        <v>11521740110</v>
      </c>
      <c r="X494" s="34">
        <v>2.0000228881835938</v>
      </c>
      <c r="Y494" s="12">
        <f t="shared" si="31"/>
        <v>0.87221322584292027</v>
      </c>
      <c r="Z494" s="12">
        <f t="shared" si="32"/>
        <v>0.87221322584292027</v>
      </c>
      <c r="AA494" s="12">
        <f t="shared" si="33"/>
        <v>0.10661968207500692</v>
      </c>
      <c r="AB494" s="12">
        <f t="shared" si="34"/>
        <v>0.97883290791792721</v>
      </c>
    </row>
    <row r="495" spans="1:28" s="17" customFormat="1" ht="101.5" outlineLevel="2" x14ac:dyDescent="0.35">
      <c r="A495" s="11" t="s">
        <v>27</v>
      </c>
      <c r="B495" s="11" t="s">
        <v>42</v>
      </c>
      <c r="C495" s="11" t="s">
        <v>36</v>
      </c>
      <c r="D495" s="11" t="s">
        <v>37</v>
      </c>
      <c r="E495" s="11" t="s">
        <v>38</v>
      </c>
      <c r="F495" s="11" t="s">
        <v>41</v>
      </c>
      <c r="G495" s="11" t="s">
        <v>39</v>
      </c>
      <c r="H495" s="11" t="s">
        <v>40</v>
      </c>
      <c r="I495" s="11" t="s">
        <v>28</v>
      </c>
      <c r="J495" s="19" t="s">
        <v>334</v>
      </c>
      <c r="K495" s="34">
        <v>0</v>
      </c>
      <c r="L495" s="34">
        <v>28285507135.790001</v>
      </c>
      <c r="M495" s="34">
        <v>0</v>
      </c>
      <c r="N495" s="34">
        <v>0</v>
      </c>
      <c r="O495" s="34">
        <v>28285507135.790001</v>
      </c>
      <c r="P495" s="34">
        <v>0</v>
      </c>
      <c r="Q495" s="34">
        <v>0</v>
      </c>
      <c r="R495" s="34">
        <v>0</v>
      </c>
      <c r="S495" s="34">
        <v>0</v>
      </c>
      <c r="T495" s="34">
        <v>0</v>
      </c>
      <c r="U495" s="34">
        <v>28285507135.790001</v>
      </c>
      <c r="V495" s="34">
        <v>28285507135.790001</v>
      </c>
      <c r="W495" s="34">
        <v>0</v>
      </c>
      <c r="X495" s="34">
        <v>28285507135.790001</v>
      </c>
      <c r="Y495" s="12">
        <f t="shared" si="31"/>
        <v>0</v>
      </c>
      <c r="Z495" s="12">
        <f t="shared" si="32"/>
        <v>0</v>
      </c>
      <c r="AA495" s="12">
        <f t="shared" si="33"/>
        <v>0</v>
      </c>
      <c r="AB495" s="12">
        <f t="shared" si="34"/>
        <v>0</v>
      </c>
    </row>
    <row r="496" spans="1:28" s="17" customFormat="1" ht="58" outlineLevel="2" x14ac:dyDescent="0.35">
      <c r="A496" s="11" t="s">
        <v>27</v>
      </c>
      <c r="B496" s="11" t="s">
        <v>42</v>
      </c>
      <c r="C496" s="11" t="s">
        <v>36</v>
      </c>
      <c r="D496" s="11" t="s">
        <v>37</v>
      </c>
      <c r="E496" s="11" t="s">
        <v>119</v>
      </c>
      <c r="F496" s="11" t="s">
        <v>32</v>
      </c>
      <c r="G496" s="11" t="s">
        <v>39</v>
      </c>
      <c r="H496" s="11" t="s">
        <v>40</v>
      </c>
      <c r="I496" s="11" t="s">
        <v>28</v>
      </c>
      <c r="J496" s="19" t="s">
        <v>335</v>
      </c>
      <c r="K496" s="34">
        <v>1971517902</v>
      </c>
      <c r="L496" s="34">
        <v>1971517902</v>
      </c>
      <c r="M496" s="34">
        <v>0</v>
      </c>
      <c r="N496" s="34">
        <v>0</v>
      </c>
      <c r="O496" s="34">
        <v>1971517902</v>
      </c>
      <c r="P496" s="34">
        <v>0</v>
      </c>
      <c r="Q496" s="34">
        <v>328586320</v>
      </c>
      <c r="R496" s="34">
        <v>0</v>
      </c>
      <c r="S496" s="34">
        <v>1642931582</v>
      </c>
      <c r="T496" s="34">
        <v>1642931582</v>
      </c>
      <c r="U496" s="34">
        <v>0</v>
      </c>
      <c r="V496" s="34">
        <v>0</v>
      </c>
      <c r="W496" s="34">
        <v>0</v>
      </c>
      <c r="X496" s="34">
        <v>0</v>
      </c>
      <c r="Y496" s="12">
        <f t="shared" si="31"/>
        <v>0.83333333181166314</v>
      </c>
      <c r="Z496" s="12">
        <f t="shared" si="32"/>
        <v>0.83333333181166314</v>
      </c>
      <c r="AA496" s="12">
        <f t="shared" si="33"/>
        <v>0.16666666818833684</v>
      </c>
      <c r="AB496" s="12">
        <f t="shared" si="34"/>
        <v>1</v>
      </c>
    </row>
    <row r="497" spans="1:28" s="17" customFormat="1" ht="72.5" outlineLevel="2" x14ac:dyDescent="0.35">
      <c r="A497" s="11" t="s">
        <v>27</v>
      </c>
      <c r="B497" s="11" t="s">
        <v>42</v>
      </c>
      <c r="C497" s="11" t="s">
        <v>36</v>
      </c>
      <c r="D497" s="11" t="s">
        <v>37</v>
      </c>
      <c r="E497" s="11" t="s">
        <v>120</v>
      </c>
      <c r="F497" s="11" t="s">
        <v>32</v>
      </c>
      <c r="G497" s="11" t="s">
        <v>39</v>
      </c>
      <c r="H497" s="11" t="s">
        <v>40</v>
      </c>
      <c r="I497" s="11" t="s">
        <v>28</v>
      </c>
      <c r="J497" s="19" t="s">
        <v>336</v>
      </c>
      <c r="K497" s="34">
        <v>1971517902</v>
      </c>
      <c r="L497" s="34">
        <v>1971517902</v>
      </c>
      <c r="M497" s="34">
        <v>0</v>
      </c>
      <c r="N497" s="34">
        <v>0</v>
      </c>
      <c r="O497" s="34">
        <v>1971517902</v>
      </c>
      <c r="P497" s="34">
        <v>0</v>
      </c>
      <c r="Q497" s="34">
        <v>328586320</v>
      </c>
      <c r="R497" s="34">
        <v>0</v>
      </c>
      <c r="S497" s="34">
        <v>1642931582</v>
      </c>
      <c r="T497" s="34">
        <v>1642931582</v>
      </c>
      <c r="U497" s="34">
        <v>0</v>
      </c>
      <c r="V497" s="34">
        <v>0</v>
      </c>
      <c r="W497" s="34">
        <v>0</v>
      </c>
      <c r="X497" s="34">
        <v>0</v>
      </c>
      <c r="Y497" s="12">
        <f t="shared" si="31"/>
        <v>0.83333333181166314</v>
      </c>
      <c r="Z497" s="12">
        <f t="shared" si="32"/>
        <v>0.83333333181166314</v>
      </c>
      <c r="AA497" s="12">
        <f t="shared" si="33"/>
        <v>0.16666666818833684</v>
      </c>
      <c r="AB497" s="12">
        <f t="shared" si="34"/>
        <v>1</v>
      </c>
    </row>
    <row r="498" spans="1:28" s="17" customFormat="1" ht="72.5" outlineLevel="2" x14ac:dyDescent="0.35">
      <c r="A498" s="11" t="s">
        <v>27</v>
      </c>
      <c r="B498" s="11" t="s">
        <v>42</v>
      </c>
      <c r="C498" s="11" t="s">
        <v>36</v>
      </c>
      <c r="D498" s="11" t="s">
        <v>37</v>
      </c>
      <c r="E498" s="11" t="s">
        <v>121</v>
      </c>
      <c r="F498" s="11" t="s">
        <v>32</v>
      </c>
      <c r="G498" s="11" t="s">
        <v>39</v>
      </c>
      <c r="H498" s="11" t="s">
        <v>40</v>
      </c>
      <c r="I498" s="11" t="s">
        <v>28</v>
      </c>
      <c r="J498" s="19" t="s">
        <v>337</v>
      </c>
      <c r="K498" s="34">
        <v>1971517906</v>
      </c>
      <c r="L498" s="34">
        <v>1971517906</v>
      </c>
      <c r="M498" s="34">
        <v>0</v>
      </c>
      <c r="N498" s="34">
        <v>0</v>
      </c>
      <c r="O498" s="34">
        <v>1971517906</v>
      </c>
      <c r="P498" s="34">
        <v>0</v>
      </c>
      <c r="Q498" s="34">
        <v>328586320</v>
      </c>
      <c r="R498" s="34">
        <v>0</v>
      </c>
      <c r="S498" s="34">
        <v>1642931586</v>
      </c>
      <c r="T498" s="34">
        <v>1642931586</v>
      </c>
      <c r="U498" s="34">
        <v>0</v>
      </c>
      <c r="V498" s="34">
        <v>0</v>
      </c>
      <c r="W498" s="34">
        <v>0</v>
      </c>
      <c r="X498" s="34">
        <v>0</v>
      </c>
      <c r="Y498" s="12">
        <f t="shared" si="31"/>
        <v>0.83333333214981209</v>
      </c>
      <c r="Z498" s="12">
        <f t="shared" si="32"/>
        <v>0.83333333214981209</v>
      </c>
      <c r="AA498" s="12">
        <f t="shared" si="33"/>
        <v>0.16666666785018791</v>
      </c>
      <c r="AB498" s="12">
        <f t="shared" si="34"/>
        <v>1</v>
      </c>
    </row>
    <row r="499" spans="1:28" s="17" customFormat="1" ht="72.5" outlineLevel="2" x14ac:dyDescent="0.35">
      <c r="A499" s="11" t="s">
        <v>27</v>
      </c>
      <c r="B499" s="11" t="s">
        <v>42</v>
      </c>
      <c r="C499" s="11" t="s">
        <v>36</v>
      </c>
      <c r="D499" s="11" t="s">
        <v>37</v>
      </c>
      <c r="E499" s="11" t="s">
        <v>122</v>
      </c>
      <c r="F499" s="11" t="s">
        <v>32</v>
      </c>
      <c r="G499" s="11" t="s">
        <v>39</v>
      </c>
      <c r="H499" s="11" t="s">
        <v>40</v>
      </c>
      <c r="I499" s="11" t="s">
        <v>28</v>
      </c>
      <c r="J499" s="19" t="s">
        <v>338</v>
      </c>
      <c r="K499" s="34">
        <v>1971517902</v>
      </c>
      <c r="L499" s="34">
        <v>1971517902</v>
      </c>
      <c r="M499" s="34">
        <v>0</v>
      </c>
      <c r="N499" s="34">
        <v>0</v>
      </c>
      <c r="O499" s="34">
        <v>1971517902</v>
      </c>
      <c r="P499" s="34">
        <v>0</v>
      </c>
      <c r="Q499" s="34">
        <v>328586320</v>
      </c>
      <c r="R499" s="34">
        <v>0</v>
      </c>
      <c r="S499" s="34">
        <v>1642931582</v>
      </c>
      <c r="T499" s="34">
        <v>1642931582</v>
      </c>
      <c r="U499" s="34">
        <v>0</v>
      </c>
      <c r="V499" s="34">
        <v>0</v>
      </c>
      <c r="W499" s="34">
        <v>0</v>
      </c>
      <c r="X499" s="34">
        <v>0</v>
      </c>
      <c r="Y499" s="12">
        <f t="shared" si="31"/>
        <v>0.83333333181166314</v>
      </c>
      <c r="Z499" s="12">
        <f t="shared" si="32"/>
        <v>0.83333333181166314</v>
      </c>
      <c r="AA499" s="12">
        <f t="shared" si="33"/>
        <v>0.16666666818833684</v>
      </c>
      <c r="AB499" s="12">
        <f t="shared" si="34"/>
        <v>1</v>
      </c>
    </row>
    <row r="500" spans="1:28" s="17" customFormat="1" ht="72.5" outlineLevel="2" x14ac:dyDescent="0.35">
      <c r="A500" s="11" t="s">
        <v>27</v>
      </c>
      <c r="B500" s="11" t="s">
        <v>42</v>
      </c>
      <c r="C500" s="11" t="s">
        <v>36</v>
      </c>
      <c r="D500" s="11" t="s">
        <v>37</v>
      </c>
      <c r="E500" s="11" t="s">
        <v>123</v>
      </c>
      <c r="F500" s="11" t="s">
        <v>32</v>
      </c>
      <c r="G500" s="11" t="s">
        <v>39</v>
      </c>
      <c r="H500" s="11" t="s">
        <v>40</v>
      </c>
      <c r="I500" s="11" t="s">
        <v>28</v>
      </c>
      <c r="J500" s="19" t="s">
        <v>339</v>
      </c>
      <c r="K500" s="34">
        <v>2880435027</v>
      </c>
      <c r="L500" s="34">
        <v>2880435027</v>
      </c>
      <c r="M500" s="34">
        <v>0</v>
      </c>
      <c r="N500" s="34">
        <v>0</v>
      </c>
      <c r="O500" s="34">
        <v>2880435027</v>
      </c>
      <c r="P500" s="34">
        <v>0</v>
      </c>
      <c r="Q500" s="34">
        <v>1399353923</v>
      </c>
      <c r="R500" s="34">
        <v>0</v>
      </c>
      <c r="S500" s="34">
        <v>1481081104</v>
      </c>
      <c r="T500" s="34">
        <v>1481081104</v>
      </c>
      <c r="U500" s="34">
        <v>0</v>
      </c>
      <c r="V500" s="34">
        <v>0</v>
      </c>
      <c r="W500" s="34">
        <v>0</v>
      </c>
      <c r="X500" s="34">
        <v>0</v>
      </c>
      <c r="Y500" s="12">
        <f t="shared" si="31"/>
        <v>0.51418660380010717</v>
      </c>
      <c r="Z500" s="12">
        <f t="shared" si="32"/>
        <v>0.51418660380010717</v>
      </c>
      <c r="AA500" s="12">
        <f t="shared" si="33"/>
        <v>0.48581339619989283</v>
      </c>
      <c r="AB500" s="12">
        <f t="shared" si="34"/>
        <v>1</v>
      </c>
    </row>
    <row r="501" spans="1:28" s="17" customFormat="1" ht="87" outlineLevel="2" x14ac:dyDescent="0.35">
      <c r="A501" s="11" t="s">
        <v>27</v>
      </c>
      <c r="B501" s="11" t="s">
        <v>42</v>
      </c>
      <c r="C501" s="11" t="s">
        <v>36</v>
      </c>
      <c r="D501" s="11" t="s">
        <v>37</v>
      </c>
      <c r="E501" s="11" t="s">
        <v>124</v>
      </c>
      <c r="F501" s="11" t="s">
        <v>32</v>
      </c>
      <c r="G501" s="11" t="s">
        <v>39</v>
      </c>
      <c r="H501" s="11" t="s">
        <v>40</v>
      </c>
      <c r="I501" s="11" t="s">
        <v>28</v>
      </c>
      <c r="J501" s="19" t="s">
        <v>340</v>
      </c>
      <c r="K501" s="34">
        <v>330482748</v>
      </c>
      <c r="L501" s="34">
        <v>330482748</v>
      </c>
      <c r="M501" s="34">
        <v>0</v>
      </c>
      <c r="N501" s="34">
        <v>0</v>
      </c>
      <c r="O501" s="34">
        <v>330482748</v>
      </c>
      <c r="P501" s="34">
        <v>0</v>
      </c>
      <c r="Q501" s="34">
        <v>96619233.799999997</v>
      </c>
      <c r="R501" s="34">
        <v>0</v>
      </c>
      <c r="S501" s="34">
        <v>233863514.19999999</v>
      </c>
      <c r="T501" s="34">
        <v>233863514.19999999</v>
      </c>
      <c r="U501" s="34">
        <v>0</v>
      </c>
      <c r="V501" s="34">
        <v>0</v>
      </c>
      <c r="W501" s="34">
        <v>0</v>
      </c>
      <c r="X501" s="34">
        <v>0</v>
      </c>
      <c r="Y501" s="12">
        <f t="shared" si="31"/>
        <v>0.70764212539167093</v>
      </c>
      <c r="Z501" s="12">
        <f t="shared" si="32"/>
        <v>0.70764212539167093</v>
      </c>
      <c r="AA501" s="12">
        <f t="shared" si="33"/>
        <v>0.29235787460832902</v>
      </c>
      <c r="AB501" s="12">
        <f t="shared" si="34"/>
        <v>1</v>
      </c>
    </row>
    <row r="502" spans="1:28" s="17" customFormat="1" ht="58" outlineLevel="2" x14ac:dyDescent="0.35">
      <c r="A502" s="11" t="s">
        <v>27</v>
      </c>
      <c r="B502" s="11" t="s">
        <v>42</v>
      </c>
      <c r="C502" s="11" t="s">
        <v>36</v>
      </c>
      <c r="D502" s="11" t="s">
        <v>37</v>
      </c>
      <c r="E502" s="11" t="s">
        <v>125</v>
      </c>
      <c r="F502" s="11" t="s">
        <v>32</v>
      </c>
      <c r="G502" s="11" t="s">
        <v>39</v>
      </c>
      <c r="H502" s="11" t="s">
        <v>40</v>
      </c>
      <c r="I502" s="11" t="s">
        <v>28</v>
      </c>
      <c r="J502" s="19" t="s">
        <v>341</v>
      </c>
      <c r="K502" s="34">
        <v>50843499</v>
      </c>
      <c r="L502" s="34">
        <v>50843499</v>
      </c>
      <c r="M502" s="34">
        <v>0</v>
      </c>
      <c r="N502" s="34">
        <v>0</v>
      </c>
      <c r="O502" s="34">
        <v>50843499</v>
      </c>
      <c r="P502" s="34">
        <v>0</v>
      </c>
      <c r="Q502" s="34">
        <v>14864497.310000001</v>
      </c>
      <c r="R502" s="34">
        <v>0</v>
      </c>
      <c r="S502" s="34">
        <v>35979001.689999998</v>
      </c>
      <c r="T502" s="34">
        <v>35979001.689999998</v>
      </c>
      <c r="U502" s="34">
        <v>0</v>
      </c>
      <c r="V502" s="34">
        <v>0</v>
      </c>
      <c r="W502" s="34">
        <v>0</v>
      </c>
      <c r="X502" s="34">
        <v>0</v>
      </c>
      <c r="Y502" s="12">
        <f t="shared" si="31"/>
        <v>0.70764212529904758</v>
      </c>
      <c r="Z502" s="12">
        <f t="shared" si="32"/>
        <v>0.70764212529904758</v>
      </c>
      <c r="AA502" s="12">
        <f t="shared" si="33"/>
        <v>0.29235787470095242</v>
      </c>
      <c r="AB502" s="12">
        <f t="shared" si="34"/>
        <v>1</v>
      </c>
    </row>
    <row r="503" spans="1:28" s="17" customFormat="1" ht="87" outlineLevel="2" x14ac:dyDescent="0.35">
      <c r="A503" s="11" t="s">
        <v>27</v>
      </c>
      <c r="B503" s="11" t="s">
        <v>42</v>
      </c>
      <c r="C503" s="11" t="s">
        <v>36</v>
      </c>
      <c r="D503" s="11" t="s">
        <v>37</v>
      </c>
      <c r="E503" s="11" t="s">
        <v>126</v>
      </c>
      <c r="F503" s="11" t="s">
        <v>32</v>
      </c>
      <c r="G503" s="11" t="s">
        <v>39</v>
      </c>
      <c r="H503" s="11" t="s">
        <v>40</v>
      </c>
      <c r="I503" s="11" t="s">
        <v>28</v>
      </c>
      <c r="J503" s="19" t="s">
        <v>342</v>
      </c>
      <c r="K503" s="34">
        <v>7258377</v>
      </c>
      <c r="L503" s="34">
        <v>7258377</v>
      </c>
      <c r="M503" s="34">
        <v>0</v>
      </c>
      <c r="N503" s="34">
        <v>0</v>
      </c>
      <c r="O503" s="34">
        <v>7258377</v>
      </c>
      <c r="P503" s="34">
        <v>0</v>
      </c>
      <c r="Q503" s="34">
        <v>2122043.67</v>
      </c>
      <c r="R503" s="34">
        <v>0</v>
      </c>
      <c r="S503" s="34">
        <v>5136333.33</v>
      </c>
      <c r="T503" s="34">
        <v>5136333.33</v>
      </c>
      <c r="U503" s="34">
        <v>0</v>
      </c>
      <c r="V503" s="34">
        <v>0</v>
      </c>
      <c r="W503" s="34">
        <v>0</v>
      </c>
      <c r="X503" s="34">
        <v>0</v>
      </c>
      <c r="Y503" s="12">
        <f t="shared" si="31"/>
        <v>0.70764212578101138</v>
      </c>
      <c r="Z503" s="12">
        <f t="shared" si="32"/>
        <v>0.70764212578101138</v>
      </c>
      <c r="AA503" s="12">
        <f t="shared" si="33"/>
        <v>0.29235787421898862</v>
      </c>
      <c r="AB503" s="12">
        <f t="shared" si="34"/>
        <v>1</v>
      </c>
    </row>
    <row r="504" spans="1:28" s="17" customFormat="1" ht="58" outlineLevel="2" x14ac:dyDescent="0.35">
      <c r="A504" s="11" t="s">
        <v>27</v>
      </c>
      <c r="B504" s="11" t="s">
        <v>42</v>
      </c>
      <c r="C504" s="11" t="s">
        <v>36</v>
      </c>
      <c r="D504" s="11" t="s">
        <v>37</v>
      </c>
      <c r="E504" s="11" t="s">
        <v>127</v>
      </c>
      <c r="F504" s="11" t="s">
        <v>32</v>
      </c>
      <c r="G504" s="11" t="s">
        <v>39</v>
      </c>
      <c r="H504" s="11" t="s">
        <v>40</v>
      </c>
      <c r="I504" s="11" t="s">
        <v>28</v>
      </c>
      <c r="J504" s="19" t="s">
        <v>343</v>
      </c>
      <c r="K504" s="34">
        <v>1116673</v>
      </c>
      <c r="L504" s="34">
        <v>1116673</v>
      </c>
      <c r="M504" s="34">
        <v>0</v>
      </c>
      <c r="N504" s="34">
        <v>0</v>
      </c>
      <c r="O504" s="34">
        <v>1116673</v>
      </c>
      <c r="P504" s="34">
        <v>0</v>
      </c>
      <c r="Q504" s="34">
        <v>326468.14</v>
      </c>
      <c r="R504" s="34">
        <v>0</v>
      </c>
      <c r="S504" s="34">
        <v>790204.86</v>
      </c>
      <c r="T504" s="34">
        <v>790204.86</v>
      </c>
      <c r="U504" s="34">
        <v>0</v>
      </c>
      <c r="V504" s="34">
        <v>0</v>
      </c>
      <c r="W504" s="34">
        <v>0</v>
      </c>
      <c r="X504" s="34">
        <v>0</v>
      </c>
      <c r="Y504" s="12">
        <f t="shared" si="31"/>
        <v>0.70764212979090568</v>
      </c>
      <c r="Z504" s="12">
        <f t="shared" si="32"/>
        <v>0.70764212979090568</v>
      </c>
      <c r="AA504" s="12">
        <f t="shared" si="33"/>
        <v>0.29235787020909437</v>
      </c>
      <c r="AB504" s="12">
        <f t="shared" si="34"/>
        <v>1</v>
      </c>
    </row>
    <row r="505" spans="1:28" s="17" customFormat="1" ht="58" outlineLevel="2" x14ac:dyDescent="0.35">
      <c r="A505" s="11" t="s">
        <v>27</v>
      </c>
      <c r="B505" s="11" t="s">
        <v>42</v>
      </c>
      <c r="C505" s="11" t="s">
        <v>36</v>
      </c>
      <c r="D505" s="11" t="s">
        <v>37</v>
      </c>
      <c r="E505" s="11" t="s">
        <v>128</v>
      </c>
      <c r="F505" s="11" t="s">
        <v>32</v>
      </c>
      <c r="G505" s="11" t="s">
        <v>39</v>
      </c>
      <c r="H505" s="11" t="s">
        <v>40</v>
      </c>
      <c r="I505" s="11" t="s">
        <v>28</v>
      </c>
      <c r="J505" s="19" t="s">
        <v>344</v>
      </c>
      <c r="K505" s="34">
        <v>101686999</v>
      </c>
      <c r="L505" s="34">
        <v>101686999</v>
      </c>
      <c r="M505" s="34">
        <v>0</v>
      </c>
      <c r="N505" s="34">
        <v>0</v>
      </c>
      <c r="O505" s="34">
        <v>101686999</v>
      </c>
      <c r="P505" s="34">
        <v>0</v>
      </c>
      <c r="Q505" s="34">
        <v>29728994.899999999</v>
      </c>
      <c r="R505" s="34">
        <v>0</v>
      </c>
      <c r="S505" s="34">
        <v>71958004.099999994</v>
      </c>
      <c r="T505" s="34">
        <v>71958004.099999994</v>
      </c>
      <c r="U505" s="34">
        <v>0</v>
      </c>
      <c r="V505" s="34">
        <v>0</v>
      </c>
      <c r="W505" s="34">
        <v>0</v>
      </c>
      <c r="X505" s="34">
        <v>0</v>
      </c>
      <c r="Y505" s="12">
        <f t="shared" si="31"/>
        <v>0.70764212542057603</v>
      </c>
      <c r="Z505" s="12">
        <f t="shared" si="32"/>
        <v>0.70764212542057603</v>
      </c>
      <c r="AA505" s="12">
        <f t="shared" si="33"/>
        <v>0.29235787457942386</v>
      </c>
      <c r="AB505" s="12">
        <f t="shared" si="34"/>
        <v>0.99999999999999989</v>
      </c>
    </row>
    <row r="506" spans="1:28" s="17" customFormat="1" ht="58" outlineLevel="2" x14ac:dyDescent="0.35">
      <c r="A506" s="11" t="s">
        <v>27</v>
      </c>
      <c r="B506" s="11" t="s">
        <v>42</v>
      </c>
      <c r="C506" s="11" t="s">
        <v>36</v>
      </c>
      <c r="D506" s="11" t="s">
        <v>37</v>
      </c>
      <c r="E506" s="11" t="s">
        <v>129</v>
      </c>
      <c r="F506" s="11" t="s">
        <v>32</v>
      </c>
      <c r="G506" s="11" t="s">
        <v>39</v>
      </c>
      <c r="H506" s="11" t="s">
        <v>40</v>
      </c>
      <c r="I506" s="11" t="s">
        <v>28</v>
      </c>
      <c r="J506" s="19" t="s">
        <v>345</v>
      </c>
      <c r="K506" s="34">
        <v>2233346</v>
      </c>
      <c r="L506" s="34">
        <v>2233346</v>
      </c>
      <c r="M506" s="34">
        <v>0</v>
      </c>
      <c r="N506" s="34">
        <v>0</v>
      </c>
      <c r="O506" s="34">
        <v>2233346</v>
      </c>
      <c r="P506" s="34">
        <v>0</v>
      </c>
      <c r="Q506" s="34">
        <v>652936.29</v>
      </c>
      <c r="R506" s="34">
        <v>0</v>
      </c>
      <c r="S506" s="34">
        <v>1580409.71</v>
      </c>
      <c r="T506" s="34">
        <v>1580409.71</v>
      </c>
      <c r="U506" s="34">
        <v>0</v>
      </c>
      <c r="V506" s="34">
        <v>0</v>
      </c>
      <c r="W506" s="34">
        <v>0</v>
      </c>
      <c r="X506" s="34">
        <v>0</v>
      </c>
      <c r="Y506" s="12">
        <f t="shared" si="31"/>
        <v>0.70764212531331905</v>
      </c>
      <c r="Z506" s="12">
        <f t="shared" si="32"/>
        <v>0.70764212531331905</v>
      </c>
      <c r="AA506" s="12">
        <f t="shared" si="33"/>
        <v>0.2923578746866809</v>
      </c>
      <c r="AB506" s="12">
        <f t="shared" si="34"/>
        <v>1</v>
      </c>
    </row>
    <row r="507" spans="1:28" s="17" customFormat="1" ht="87" outlineLevel="2" x14ac:dyDescent="0.35">
      <c r="A507" s="11" t="s">
        <v>27</v>
      </c>
      <c r="B507" s="11" t="s">
        <v>42</v>
      </c>
      <c r="C507" s="11" t="s">
        <v>36</v>
      </c>
      <c r="D507" s="11" t="s">
        <v>37</v>
      </c>
      <c r="E507" s="11" t="s">
        <v>130</v>
      </c>
      <c r="F507" s="11" t="s">
        <v>32</v>
      </c>
      <c r="G507" s="11" t="s">
        <v>39</v>
      </c>
      <c r="H507" s="11" t="s">
        <v>40</v>
      </c>
      <c r="I507" s="11" t="s">
        <v>28</v>
      </c>
      <c r="J507" s="19" t="s">
        <v>346</v>
      </c>
      <c r="K507" s="34">
        <v>119080000</v>
      </c>
      <c r="L507" s="34">
        <v>119080000</v>
      </c>
      <c r="M507" s="34">
        <v>0</v>
      </c>
      <c r="N507" s="34">
        <v>0</v>
      </c>
      <c r="O507" s="34">
        <v>119080000</v>
      </c>
      <c r="P507" s="34">
        <v>0</v>
      </c>
      <c r="Q507" s="34">
        <v>0</v>
      </c>
      <c r="R507" s="34">
        <v>0</v>
      </c>
      <c r="S507" s="34">
        <v>0</v>
      </c>
      <c r="T507" s="34">
        <v>0</v>
      </c>
      <c r="U507" s="34">
        <v>119080000</v>
      </c>
      <c r="V507" s="34">
        <v>119080000</v>
      </c>
      <c r="W507" s="34">
        <v>119080000</v>
      </c>
      <c r="X507" s="34">
        <v>0</v>
      </c>
      <c r="Y507" s="12">
        <f t="shared" si="31"/>
        <v>0</v>
      </c>
      <c r="Z507" s="12">
        <f t="shared" si="32"/>
        <v>0</v>
      </c>
      <c r="AA507" s="12">
        <f t="shared" si="33"/>
        <v>0</v>
      </c>
      <c r="AB507" s="12">
        <f t="shared" si="34"/>
        <v>0</v>
      </c>
    </row>
    <row r="508" spans="1:28" s="17" customFormat="1" ht="130.5" outlineLevel="2" x14ac:dyDescent="0.35">
      <c r="A508" s="11" t="s">
        <v>27</v>
      </c>
      <c r="B508" s="11" t="s">
        <v>42</v>
      </c>
      <c r="C508" s="11" t="s">
        <v>36</v>
      </c>
      <c r="D508" s="11" t="s">
        <v>145</v>
      </c>
      <c r="E508" s="11" t="s">
        <v>63</v>
      </c>
      <c r="F508" s="11" t="s">
        <v>32</v>
      </c>
      <c r="G508" s="11" t="s">
        <v>39</v>
      </c>
      <c r="H508" s="11" t="s">
        <v>228</v>
      </c>
      <c r="I508" s="11" t="s">
        <v>28</v>
      </c>
      <c r="J508" s="19" t="s">
        <v>458</v>
      </c>
      <c r="K508" s="34">
        <v>0</v>
      </c>
      <c r="L508" s="34">
        <v>350000000</v>
      </c>
      <c r="M508" s="34">
        <v>0</v>
      </c>
      <c r="N508" s="34">
        <v>0</v>
      </c>
      <c r="O508" s="34">
        <v>350000000</v>
      </c>
      <c r="P508" s="34">
        <v>0</v>
      </c>
      <c r="Q508" s="34">
        <v>0</v>
      </c>
      <c r="R508" s="34">
        <v>0</v>
      </c>
      <c r="S508" s="34">
        <v>0</v>
      </c>
      <c r="T508" s="34">
        <v>0</v>
      </c>
      <c r="U508" s="34">
        <v>350000000</v>
      </c>
      <c r="V508" s="34">
        <v>350000000</v>
      </c>
      <c r="W508" s="34">
        <v>0</v>
      </c>
      <c r="X508" s="34">
        <v>350000000</v>
      </c>
      <c r="Y508" s="12">
        <f t="shared" si="31"/>
        <v>0</v>
      </c>
      <c r="Z508" s="12">
        <f t="shared" si="32"/>
        <v>0</v>
      </c>
      <c r="AA508" s="12">
        <f t="shared" si="33"/>
        <v>0</v>
      </c>
      <c r="AB508" s="12">
        <f t="shared" si="34"/>
        <v>0</v>
      </c>
    </row>
    <row r="509" spans="1:28" s="17" customFormat="1" ht="29" outlineLevel="2" x14ac:dyDescent="0.35">
      <c r="A509" s="11" t="s">
        <v>27</v>
      </c>
      <c r="B509" s="11" t="s">
        <v>42</v>
      </c>
      <c r="C509" s="11" t="s">
        <v>36</v>
      </c>
      <c r="D509" s="11" t="s">
        <v>131</v>
      </c>
      <c r="E509" s="11" t="s">
        <v>31</v>
      </c>
      <c r="F509" s="11" t="s">
        <v>32</v>
      </c>
      <c r="G509" s="11" t="s">
        <v>132</v>
      </c>
      <c r="H509" s="11" t="s">
        <v>34</v>
      </c>
      <c r="I509" s="11" t="s">
        <v>28</v>
      </c>
      <c r="J509" s="19" t="s">
        <v>133</v>
      </c>
      <c r="K509" s="34">
        <v>36698589</v>
      </c>
      <c r="L509" s="34">
        <v>34782399</v>
      </c>
      <c r="M509" s="34">
        <v>0</v>
      </c>
      <c r="N509" s="34">
        <v>0</v>
      </c>
      <c r="O509" s="34">
        <v>34782399</v>
      </c>
      <c r="P509" s="34">
        <v>0</v>
      </c>
      <c r="Q509" s="34">
        <v>0</v>
      </c>
      <c r="R509" s="34">
        <v>0</v>
      </c>
      <c r="S509" s="34">
        <v>21333078.039999999</v>
      </c>
      <c r="T509" s="34">
        <v>21333078.039999999</v>
      </c>
      <c r="U509" s="34">
        <v>13449320.960000001</v>
      </c>
      <c r="V509" s="34">
        <v>13449320.960000001</v>
      </c>
      <c r="W509" s="34">
        <v>0</v>
      </c>
      <c r="X509" s="34">
        <v>13449320.960000001</v>
      </c>
      <c r="Y509" s="12">
        <f t="shared" si="31"/>
        <v>0.61332969126137615</v>
      </c>
      <c r="Z509" s="12">
        <f t="shared" si="32"/>
        <v>0.61332969126137615</v>
      </c>
      <c r="AA509" s="12">
        <f t="shared" si="33"/>
        <v>0</v>
      </c>
      <c r="AB509" s="12">
        <f t="shared" si="34"/>
        <v>0.61332969126137615</v>
      </c>
    </row>
    <row r="510" spans="1:28" s="17" customFormat="1" ht="43.5" outlineLevel="2" x14ac:dyDescent="0.35">
      <c r="A510" s="11" t="s">
        <v>27</v>
      </c>
      <c r="B510" s="11" t="s">
        <v>42</v>
      </c>
      <c r="C510" s="11" t="s">
        <v>36</v>
      </c>
      <c r="D510" s="11" t="s">
        <v>134</v>
      </c>
      <c r="E510" s="11" t="s">
        <v>115</v>
      </c>
      <c r="F510" s="11" t="s">
        <v>32</v>
      </c>
      <c r="G510" s="11" t="s">
        <v>132</v>
      </c>
      <c r="H510" s="11" t="s">
        <v>34</v>
      </c>
      <c r="I510" s="11" t="s">
        <v>28</v>
      </c>
      <c r="J510" s="19" t="s">
        <v>347</v>
      </c>
      <c r="K510" s="34">
        <v>153029554</v>
      </c>
      <c r="L510" s="34">
        <v>153029554</v>
      </c>
      <c r="M510" s="34">
        <v>0</v>
      </c>
      <c r="N510" s="34">
        <v>0</v>
      </c>
      <c r="O510" s="34">
        <v>153029554</v>
      </c>
      <c r="P510" s="34">
        <v>0</v>
      </c>
      <c r="Q510" s="34">
        <v>25504924</v>
      </c>
      <c r="R510" s="34">
        <v>0</v>
      </c>
      <c r="S510" s="34">
        <v>127524630</v>
      </c>
      <c r="T510" s="34">
        <v>127524630</v>
      </c>
      <c r="U510" s="34">
        <v>0</v>
      </c>
      <c r="V510" s="34">
        <v>0</v>
      </c>
      <c r="W510" s="34">
        <v>0</v>
      </c>
      <c r="X510" s="34">
        <v>0</v>
      </c>
      <c r="Y510" s="12">
        <f t="shared" si="31"/>
        <v>0.8333333442244758</v>
      </c>
      <c r="Z510" s="12">
        <f t="shared" si="32"/>
        <v>0.8333333442244758</v>
      </c>
      <c r="AA510" s="12">
        <f t="shared" si="33"/>
        <v>0.16666665577552425</v>
      </c>
      <c r="AB510" s="12">
        <f t="shared" si="34"/>
        <v>1</v>
      </c>
    </row>
    <row r="511" spans="1:28" s="17" customFormat="1" ht="43.5" outlineLevel="2" x14ac:dyDescent="0.35">
      <c r="A511" s="11" t="s">
        <v>27</v>
      </c>
      <c r="B511" s="11" t="s">
        <v>42</v>
      </c>
      <c r="C511" s="11" t="s">
        <v>36</v>
      </c>
      <c r="D511" s="11" t="s">
        <v>134</v>
      </c>
      <c r="E511" s="11" t="s">
        <v>116</v>
      </c>
      <c r="F511" s="11" t="s">
        <v>32</v>
      </c>
      <c r="G511" s="11" t="s">
        <v>132</v>
      </c>
      <c r="H511" s="11" t="s">
        <v>34</v>
      </c>
      <c r="I511" s="11" t="s">
        <v>28</v>
      </c>
      <c r="J511" s="19" t="s">
        <v>348</v>
      </c>
      <c r="K511" s="34">
        <v>109603200</v>
      </c>
      <c r="L511" s="34">
        <v>109603200</v>
      </c>
      <c r="M511" s="34">
        <v>0</v>
      </c>
      <c r="N511" s="34">
        <v>0</v>
      </c>
      <c r="O511" s="34">
        <v>109603200</v>
      </c>
      <c r="P511" s="34">
        <v>0</v>
      </c>
      <c r="Q511" s="34">
        <v>18267200</v>
      </c>
      <c r="R511" s="34">
        <v>0</v>
      </c>
      <c r="S511" s="34">
        <v>91336000</v>
      </c>
      <c r="T511" s="34">
        <v>91336000</v>
      </c>
      <c r="U511" s="34">
        <v>0</v>
      </c>
      <c r="V511" s="34">
        <v>0</v>
      </c>
      <c r="W511" s="34">
        <v>0</v>
      </c>
      <c r="X511" s="34">
        <v>0</v>
      </c>
      <c r="Y511" s="12">
        <f t="shared" si="31"/>
        <v>0.83333333333333337</v>
      </c>
      <c r="Z511" s="12">
        <f t="shared" si="32"/>
        <v>0.83333333333333337</v>
      </c>
      <c r="AA511" s="12">
        <f t="shared" si="33"/>
        <v>0.16666666666666666</v>
      </c>
      <c r="AB511" s="12">
        <f t="shared" si="34"/>
        <v>1</v>
      </c>
    </row>
    <row r="512" spans="1:28" s="17" customFormat="1" ht="72.5" outlineLevel="2" x14ac:dyDescent="0.35">
      <c r="A512" s="11" t="s">
        <v>27</v>
      </c>
      <c r="B512" s="11" t="s">
        <v>42</v>
      </c>
      <c r="C512" s="11" t="s">
        <v>36</v>
      </c>
      <c r="D512" s="11" t="s">
        <v>135</v>
      </c>
      <c r="E512" s="11" t="s">
        <v>136</v>
      </c>
      <c r="F512" s="11" t="s">
        <v>32</v>
      </c>
      <c r="G512" s="11" t="s">
        <v>137</v>
      </c>
      <c r="H512" s="11" t="s">
        <v>138</v>
      </c>
      <c r="I512" s="11" t="s">
        <v>28</v>
      </c>
      <c r="J512" s="19" t="s">
        <v>349</v>
      </c>
      <c r="K512" s="34">
        <v>15537900</v>
      </c>
      <c r="L512" s="34">
        <v>15537900</v>
      </c>
      <c r="M512" s="34">
        <v>0</v>
      </c>
      <c r="N512" s="34">
        <v>0</v>
      </c>
      <c r="O512" s="34">
        <v>15537900</v>
      </c>
      <c r="P512" s="34">
        <v>0</v>
      </c>
      <c r="Q512" s="34">
        <v>2815225</v>
      </c>
      <c r="R512" s="34">
        <v>0</v>
      </c>
      <c r="S512" s="34">
        <v>12722675</v>
      </c>
      <c r="T512" s="34">
        <v>12722675</v>
      </c>
      <c r="U512" s="34">
        <v>0</v>
      </c>
      <c r="V512" s="34">
        <v>0</v>
      </c>
      <c r="W512" s="34">
        <v>0</v>
      </c>
      <c r="X512" s="34">
        <v>0</v>
      </c>
      <c r="Y512" s="12">
        <f t="shared" si="31"/>
        <v>0.81881560571248369</v>
      </c>
      <c r="Z512" s="12">
        <f t="shared" si="32"/>
        <v>0.81881560571248369</v>
      </c>
      <c r="AA512" s="12">
        <f t="shared" si="33"/>
        <v>0.18118439428751634</v>
      </c>
      <c r="AB512" s="12">
        <f t="shared" si="34"/>
        <v>1</v>
      </c>
    </row>
    <row r="513" spans="1:28" s="17" customFormat="1" ht="87" outlineLevel="2" x14ac:dyDescent="0.35">
      <c r="A513" s="11" t="s">
        <v>27</v>
      </c>
      <c r="B513" s="11" t="s">
        <v>42</v>
      </c>
      <c r="C513" s="11" t="s">
        <v>36</v>
      </c>
      <c r="D513" s="11" t="s">
        <v>135</v>
      </c>
      <c r="E513" s="11" t="s">
        <v>139</v>
      </c>
      <c r="F513" s="11" t="s">
        <v>32</v>
      </c>
      <c r="G513" s="11" t="s">
        <v>137</v>
      </c>
      <c r="H513" s="11" t="s">
        <v>138</v>
      </c>
      <c r="I513" s="11" t="s">
        <v>28</v>
      </c>
      <c r="J513" s="19" t="s">
        <v>350</v>
      </c>
      <c r="K513" s="34">
        <v>125038455</v>
      </c>
      <c r="L513" s="34">
        <v>125038455</v>
      </c>
      <c r="M513" s="34">
        <v>0</v>
      </c>
      <c r="N513" s="34">
        <v>0</v>
      </c>
      <c r="O513" s="34">
        <v>125038455</v>
      </c>
      <c r="P513" s="34">
        <v>0</v>
      </c>
      <c r="Q513" s="34">
        <v>16268875.68</v>
      </c>
      <c r="R513" s="34">
        <v>0</v>
      </c>
      <c r="S513" s="34">
        <v>108769579.31999999</v>
      </c>
      <c r="T513" s="34">
        <v>108769579.31999999</v>
      </c>
      <c r="U513" s="34">
        <v>0</v>
      </c>
      <c r="V513" s="34">
        <v>0</v>
      </c>
      <c r="W513" s="34">
        <v>0</v>
      </c>
      <c r="X513" s="34">
        <v>0</v>
      </c>
      <c r="Y513" s="12">
        <f t="shared" si="31"/>
        <v>0.86988902190130224</v>
      </c>
      <c r="Z513" s="12">
        <f t="shared" si="32"/>
        <v>0.86988902190130224</v>
      </c>
      <c r="AA513" s="12">
        <f t="shared" si="33"/>
        <v>0.1301109780986977</v>
      </c>
      <c r="AB513" s="12">
        <f t="shared" si="34"/>
        <v>1</v>
      </c>
    </row>
    <row r="514" spans="1:28" s="17" customFormat="1" ht="58" outlineLevel="2" x14ac:dyDescent="0.35">
      <c r="A514" s="11" t="s">
        <v>27</v>
      </c>
      <c r="B514" s="11" t="s">
        <v>42</v>
      </c>
      <c r="C514" s="11" t="s">
        <v>36</v>
      </c>
      <c r="D514" s="11" t="s">
        <v>135</v>
      </c>
      <c r="E514" s="11" t="s">
        <v>140</v>
      </c>
      <c r="F514" s="11" t="s">
        <v>32</v>
      </c>
      <c r="G514" s="11" t="s">
        <v>137</v>
      </c>
      <c r="H514" s="11" t="s">
        <v>138</v>
      </c>
      <c r="I514" s="11" t="s">
        <v>28</v>
      </c>
      <c r="J514" s="19" t="s">
        <v>351</v>
      </c>
      <c r="K514" s="34">
        <v>85458450</v>
      </c>
      <c r="L514" s="34">
        <v>85458450</v>
      </c>
      <c r="M514" s="34">
        <v>0</v>
      </c>
      <c r="N514" s="34">
        <v>0</v>
      </c>
      <c r="O514" s="34">
        <v>85458450</v>
      </c>
      <c r="P514" s="34">
        <v>0</v>
      </c>
      <c r="Q514" s="34">
        <v>15476450</v>
      </c>
      <c r="R514" s="34">
        <v>0</v>
      </c>
      <c r="S514" s="34">
        <v>69982000</v>
      </c>
      <c r="T514" s="34">
        <v>69982000</v>
      </c>
      <c r="U514" s="34">
        <v>0</v>
      </c>
      <c r="V514" s="34">
        <v>0</v>
      </c>
      <c r="W514" s="34">
        <v>0</v>
      </c>
      <c r="X514" s="34">
        <v>0</v>
      </c>
      <c r="Y514" s="12">
        <f t="shared" si="31"/>
        <v>0.81890088107144465</v>
      </c>
      <c r="Z514" s="12">
        <f t="shared" si="32"/>
        <v>0.81890088107144465</v>
      </c>
      <c r="AA514" s="12">
        <f t="shared" si="33"/>
        <v>0.18109911892855535</v>
      </c>
      <c r="AB514" s="12">
        <f t="shared" si="34"/>
        <v>1</v>
      </c>
    </row>
    <row r="515" spans="1:28" s="17" customFormat="1" ht="130.5" outlineLevel="2" x14ac:dyDescent="0.35">
      <c r="A515" s="11" t="s">
        <v>27</v>
      </c>
      <c r="B515" s="11" t="s">
        <v>42</v>
      </c>
      <c r="C515" s="11" t="s">
        <v>36</v>
      </c>
      <c r="D515" s="11" t="s">
        <v>135</v>
      </c>
      <c r="E515" s="11" t="s">
        <v>128</v>
      </c>
      <c r="F515" s="11" t="s">
        <v>32</v>
      </c>
      <c r="G515" s="11" t="s">
        <v>137</v>
      </c>
      <c r="H515" s="11" t="s">
        <v>138</v>
      </c>
      <c r="I515" s="11" t="s">
        <v>28</v>
      </c>
      <c r="J515" s="19" t="s">
        <v>352</v>
      </c>
      <c r="K515" s="34">
        <v>19469507</v>
      </c>
      <c r="L515" s="34">
        <v>36695127</v>
      </c>
      <c r="M515" s="34">
        <v>0</v>
      </c>
      <c r="N515" s="34">
        <v>0</v>
      </c>
      <c r="O515" s="34">
        <v>36695127</v>
      </c>
      <c r="P515" s="34">
        <v>0</v>
      </c>
      <c r="Q515" s="34">
        <v>3527588.9</v>
      </c>
      <c r="R515" s="34">
        <v>0</v>
      </c>
      <c r="S515" s="34">
        <v>15941918.1</v>
      </c>
      <c r="T515" s="34">
        <v>15941918.1</v>
      </c>
      <c r="U515" s="34">
        <v>17225620</v>
      </c>
      <c r="V515" s="34">
        <v>17225620</v>
      </c>
      <c r="W515" s="34">
        <v>0</v>
      </c>
      <c r="X515" s="34">
        <v>17225620</v>
      </c>
      <c r="Y515" s="12">
        <f t="shared" si="31"/>
        <v>0.43444237432398042</v>
      </c>
      <c r="Z515" s="12">
        <f t="shared" si="32"/>
        <v>0.43444237432398042</v>
      </c>
      <c r="AA515" s="12">
        <f t="shared" si="33"/>
        <v>9.6132352941577223E-2</v>
      </c>
      <c r="AB515" s="12">
        <f t="shared" si="34"/>
        <v>0.53057472726555766</v>
      </c>
    </row>
    <row r="516" spans="1:28" s="17" customFormat="1" ht="72.5" outlineLevel="2" x14ac:dyDescent="0.35">
      <c r="A516" s="11" t="s">
        <v>27</v>
      </c>
      <c r="B516" s="11" t="s">
        <v>42</v>
      </c>
      <c r="C516" s="11" t="s">
        <v>36</v>
      </c>
      <c r="D516" s="11" t="s">
        <v>135</v>
      </c>
      <c r="E516" s="11" t="s">
        <v>141</v>
      </c>
      <c r="F516" s="11" t="s">
        <v>32</v>
      </c>
      <c r="G516" s="11" t="s">
        <v>137</v>
      </c>
      <c r="H516" s="11" t="s">
        <v>138</v>
      </c>
      <c r="I516" s="11" t="s">
        <v>28</v>
      </c>
      <c r="J516" s="19" t="s">
        <v>353</v>
      </c>
      <c r="K516" s="34">
        <v>46990753</v>
      </c>
      <c r="L516" s="34">
        <v>46990753</v>
      </c>
      <c r="M516" s="34">
        <v>0</v>
      </c>
      <c r="N516" s="34">
        <v>0</v>
      </c>
      <c r="O516" s="34">
        <v>46990753</v>
      </c>
      <c r="P516" s="34">
        <v>0</v>
      </c>
      <c r="Q516" s="34">
        <v>8513974.1199999992</v>
      </c>
      <c r="R516" s="34">
        <v>0</v>
      </c>
      <c r="S516" s="34">
        <v>38476778.880000003</v>
      </c>
      <c r="T516" s="34">
        <v>38476778.880000003</v>
      </c>
      <c r="U516" s="34">
        <v>0</v>
      </c>
      <c r="V516" s="34">
        <v>0</v>
      </c>
      <c r="W516" s="34">
        <v>0</v>
      </c>
      <c r="X516" s="34">
        <v>0</v>
      </c>
      <c r="Y516" s="12">
        <f t="shared" si="31"/>
        <v>0.81881596747343044</v>
      </c>
      <c r="Z516" s="12">
        <f t="shared" si="32"/>
        <v>0.81881596747343044</v>
      </c>
      <c r="AA516" s="12">
        <f t="shared" si="33"/>
        <v>0.18118403252656962</v>
      </c>
      <c r="AB516" s="12">
        <f t="shared" si="34"/>
        <v>1</v>
      </c>
    </row>
    <row r="517" spans="1:28" s="17" customFormat="1" ht="159.5" outlineLevel="2" x14ac:dyDescent="0.35">
      <c r="A517" s="11" t="s">
        <v>27</v>
      </c>
      <c r="B517" s="11" t="s">
        <v>42</v>
      </c>
      <c r="C517" s="11" t="s">
        <v>36</v>
      </c>
      <c r="D517" s="11" t="s">
        <v>135</v>
      </c>
      <c r="E517" s="11" t="s">
        <v>142</v>
      </c>
      <c r="F517" s="11" t="s">
        <v>32</v>
      </c>
      <c r="G517" s="11" t="s">
        <v>137</v>
      </c>
      <c r="H517" s="11" t="s">
        <v>138</v>
      </c>
      <c r="I517" s="11" t="s">
        <v>28</v>
      </c>
      <c r="J517" s="19" t="s">
        <v>354</v>
      </c>
      <c r="K517" s="34">
        <v>46344989</v>
      </c>
      <c r="L517" s="34">
        <v>46344989</v>
      </c>
      <c r="M517" s="34">
        <v>0</v>
      </c>
      <c r="N517" s="34">
        <v>0</v>
      </c>
      <c r="O517" s="34">
        <v>46344989</v>
      </c>
      <c r="P517" s="34">
        <v>0</v>
      </c>
      <c r="Q517" s="34">
        <v>4272312.3</v>
      </c>
      <c r="R517" s="34">
        <v>0</v>
      </c>
      <c r="S517" s="34">
        <v>42072676.700000003</v>
      </c>
      <c r="T517" s="34">
        <v>42072676.700000003</v>
      </c>
      <c r="U517" s="34">
        <v>0</v>
      </c>
      <c r="V517" s="34">
        <v>0</v>
      </c>
      <c r="W517" s="34">
        <v>0</v>
      </c>
      <c r="X517" s="34">
        <v>0</v>
      </c>
      <c r="Y517" s="12">
        <f t="shared" si="31"/>
        <v>0.90781501102524809</v>
      </c>
      <c r="Z517" s="12">
        <f t="shared" si="32"/>
        <v>0.90781501102524809</v>
      </c>
      <c r="AA517" s="12">
        <f t="shared" si="33"/>
        <v>9.2184988974751941E-2</v>
      </c>
      <c r="AB517" s="12">
        <f t="shared" si="34"/>
        <v>1</v>
      </c>
    </row>
    <row r="518" spans="1:28" s="17" customFormat="1" ht="101.5" outlineLevel="2" x14ac:dyDescent="0.35">
      <c r="A518" s="11" t="s">
        <v>27</v>
      </c>
      <c r="B518" s="11" t="s">
        <v>42</v>
      </c>
      <c r="C518" s="11" t="s">
        <v>36</v>
      </c>
      <c r="D518" s="11" t="s">
        <v>135</v>
      </c>
      <c r="E518" s="11" t="s">
        <v>143</v>
      </c>
      <c r="F518" s="11" t="s">
        <v>32</v>
      </c>
      <c r="G518" s="11" t="s">
        <v>137</v>
      </c>
      <c r="H518" s="11" t="s">
        <v>138</v>
      </c>
      <c r="I518" s="11" t="s">
        <v>28</v>
      </c>
      <c r="J518" s="19" t="s">
        <v>355</v>
      </c>
      <c r="K518" s="34">
        <v>31593730</v>
      </c>
      <c r="L518" s="34">
        <v>31593730</v>
      </c>
      <c r="M518" s="34">
        <v>0</v>
      </c>
      <c r="N518" s="34">
        <v>0</v>
      </c>
      <c r="O518" s="34">
        <v>31593730</v>
      </c>
      <c r="P518" s="34">
        <v>0</v>
      </c>
      <c r="Q518" s="34">
        <v>411140</v>
      </c>
      <c r="R518" s="34">
        <v>0</v>
      </c>
      <c r="S518" s="34">
        <v>31182590</v>
      </c>
      <c r="T518" s="34">
        <v>31182590</v>
      </c>
      <c r="U518" s="34">
        <v>0</v>
      </c>
      <c r="V518" s="34">
        <v>0</v>
      </c>
      <c r="W518" s="34">
        <v>0</v>
      </c>
      <c r="X518" s="34">
        <v>0</v>
      </c>
      <c r="Y518" s="12">
        <f t="shared" si="31"/>
        <v>0.98698665842874522</v>
      </c>
      <c r="Z518" s="12">
        <f t="shared" si="32"/>
        <v>0.98698665842874522</v>
      </c>
      <c r="AA518" s="12">
        <f t="shared" si="33"/>
        <v>1.3013341571254803E-2</v>
      </c>
      <c r="AB518" s="12">
        <f t="shared" si="34"/>
        <v>1</v>
      </c>
    </row>
    <row r="519" spans="1:28" s="17" customFormat="1" ht="72.5" outlineLevel="2" x14ac:dyDescent="0.35">
      <c r="A519" s="11" t="s">
        <v>27</v>
      </c>
      <c r="B519" s="11" t="s">
        <v>42</v>
      </c>
      <c r="C519" s="11" t="s">
        <v>36</v>
      </c>
      <c r="D519" s="11" t="s">
        <v>135</v>
      </c>
      <c r="E519" s="11" t="s">
        <v>144</v>
      </c>
      <c r="F519" s="11" t="s">
        <v>32</v>
      </c>
      <c r="G519" s="11" t="s">
        <v>137</v>
      </c>
      <c r="H519" s="11" t="s">
        <v>138</v>
      </c>
      <c r="I519" s="11" t="s">
        <v>28</v>
      </c>
      <c r="J519" s="19" t="s">
        <v>356</v>
      </c>
      <c r="K519" s="34">
        <v>10358600</v>
      </c>
      <c r="L519" s="34">
        <v>10358600</v>
      </c>
      <c r="M519" s="34">
        <v>0</v>
      </c>
      <c r="N519" s="34">
        <v>0</v>
      </c>
      <c r="O519" s="34">
        <v>10358600</v>
      </c>
      <c r="P519" s="34">
        <v>0</v>
      </c>
      <c r="Q519" s="34">
        <v>188200</v>
      </c>
      <c r="R519" s="34">
        <v>0</v>
      </c>
      <c r="S519" s="34">
        <v>10170400</v>
      </c>
      <c r="T519" s="34">
        <v>10170400</v>
      </c>
      <c r="U519" s="34">
        <v>0</v>
      </c>
      <c r="V519" s="34">
        <v>0</v>
      </c>
      <c r="W519" s="34">
        <v>0</v>
      </c>
      <c r="X519" s="34">
        <v>0</v>
      </c>
      <c r="Y519" s="12">
        <f t="shared" si="31"/>
        <v>0.98183152163419762</v>
      </c>
      <c r="Z519" s="12">
        <f t="shared" si="32"/>
        <v>0.98183152163419762</v>
      </c>
      <c r="AA519" s="12">
        <f t="shared" si="33"/>
        <v>1.8168478365802328E-2</v>
      </c>
      <c r="AB519" s="12">
        <f t="shared" si="34"/>
        <v>1</v>
      </c>
    </row>
    <row r="520" spans="1:28" s="17" customFormat="1" ht="87" outlineLevel="2" x14ac:dyDescent="0.35">
      <c r="A520" s="11" t="s">
        <v>149</v>
      </c>
      <c r="B520" s="11" t="s">
        <v>42</v>
      </c>
      <c r="C520" s="11" t="s">
        <v>36</v>
      </c>
      <c r="D520" s="11" t="s">
        <v>37</v>
      </c>
      <c r="E520" s="11" t="s">
        <v>63</v>
      </c>
      <c r="F520" s="11" t="s">
        <v>32</v>
      </c>
      <c r="G520" s="11" t="s">
        <v>39</v>
      </c>
      <c r="H520" s="11" t="s">
        <v>34</v>
      </c>
      <c r="I520" s="11" t="s">
        <v>28</v>
      </c>
      <c r="J520" s="19" t="s">
        <v>329</v>
      </c>
      <c r="K520" s="34">
        <v>54407779</v>
      </c>
      <c r="L520" s="34">
        <v>49463290</v>
      </c>
      <c r="M520" s="34">
        <v>0</v>
      </c>
      <c r="N520" s="34">
        <v>0</v>
      </c>
      <c r="O520" s="34">
        <v>49463290</v>
      </c>
      <c r="P520" s="34">
        <v>0</v>
      </c>
      <c r="Q520" s="34">
        <v>10993272.4</v>
      </c>
      <c r="R520" s="34">
        <v>0</v>
      </c>
      <c r="S520" s="34">
        <v>38470017.600000001</v>
      </c>
      <c r="T520" s="34">
        <v>38470017.600000001</v>
      </c>
      <c r="U520" s="34">
        <v>0</v>
      </c>
      <c r="V520" s="34">
        <v>0</v>
      </c>
      <c r="W520" s="34">
        <v>0</v>
      </c>
      <c r="X520" s="34">
        <v>0</v>
      </c>
      <c r="Y520" s="12">
        <f t="shared" si="31"/>
        <v>0.7777488638543858</v>
      </c>
      <c r="Z520" s="12">
        <f t="shared" si="32"/>
        <v>0.7777488638543858</v>
      </c>
      <c r="AA520" s="12">
        <f t="shared" si="33"/>
        <v>0.22225113614561426</v>
      </c>
      <c r="AB520" s="12">
        <f t="shared" si="34"/>
        <v>1</v>
      </c>
    </row>
    <row r="521" spans="1:28" s="17" customFormat="1" ht="87" outlineLevel="2" x14ac:dyDescent="0.35">
      <c r="A521" s="11" t="s">
        <v>149</v>
      </c>
      <c r="B521" s="11" t="s">
        <v>42</v>
      </c>
      <c r="C521" s="11" t="s">
        <v>36</v>
      </c>
      <c r="D521" s="11" t="s">
        <v>37</v>
      </c>
      <c r="E521" s="11" t="s">
        <v>115</v>
      </c>
      <c r="F521" s="11" t="s">
        <v>32</v>
      </c>
      <c r="G521" s="11" t="s">
        <v>39</v>
      </c>
      <c r="H521" s="11" t="s">
        <v>34</v>
      </c>
      <c r="I521" s="11" t="s">
        <v>28</v>
      </c>
      <c r="J521" s="19" t="s">
        <v>330</v>
      </c>
      <c r="K521" s="34">
        <v>24074899</v>
      </c>
      <c r="L521" s="34">
        <v>26543155</v>
      </c>
      <c r="M521" s="34">
        <v>0</v>
      </c>
      <c r="N521" s="34">
        <v>0</v>
      </c>
      <c r="O521" s="34">
        <v>26543155</v>
      </c>
      <c r="P521" s="34">
        <v>0</v>
      </c>
      <c r="Q521" s="34">
        <v>5336626.72</v>
      </c>
      <c r="R521" s="34">
        <v>0</v>
      </c>
      <c r="S521" s="34">
        <v>21206528.280000001</v>
      </c>
      <c r="T521" s="34">
        <v>21206528.280000001</v>
      </c>
      <c r="U521" s="34">
        <v>0</v>
      </c>
      <c r="V521" s="34">
        <v>0</v>
      </c>
      <c r="W521" s="34">
        <v>0</v>
      </c>
      <c r="X521" s="34">
        <v>0</v>
      </c>
      <c r="Y521" s="12">
        <f t="shared" si="31"/>
        <v>0.79894527534499948</v>
      </c>
      <c r="Z521" s="12">
        <f t="shared" si="32"/>
        <v>0.79894527534499948</v>
      </c>
      <c r="AA521" s="12">
        <f t="shared" si="33"/>
        <v>0.20105472465500049</v>
      </c>
      <c r="AB521" s="12">
        <f t="shared" si="34"/>
        <v>1</v>
      </c>
    </row>
    <row r="522" spans="1:28" s="17" customFormat="1" ht="58" outlineLevel="2" x14ac:dyDescent="0.35">
      <c r="A522" s="11" t="s">
        <v>149</v>
      </c>
      <c r="B522" s="11" t="s">
        <v>42</v>
      </c>
      <c r="C522" s="11" t="s">
        <v>36</v>
      </c>
      <c r="D522" s="11" t="s">
        <v>37</v>
      </c>
      <c r="E522" s="11" t="s">
        <v>116</v>
      </c>
      <c r="F522" s="11" t="s">
        <v>32</v>
      </c>
      <c r="G522" s="11" t="s">
        <v>39</v>
      </c>
      <c r="H522" s="11" t="s">
        <v>34</v>
      </c>
      <c r="I522" s="11" t="s">
        <v>28</v>
      </c>
      <c r="J522" s="19" t="s">
        <v>331</v>
      </c>
      <c r="K522" s="34">
        <v>5366040268</v>
      </c>
      <c r="L522" s="34">
        <v>5779122022.46</v>
      </c>
      <c r="M522" s="34">
        <v>0</v>
      </c>
      <c r="N522" s="34">
        <v>0</v>
      </c>
      <c r="O522" s="34">
        <v>5779122022.46</v>
      </c>
      <c r="P522" s="34">
        <v>0</v>
      </c>
      <c r="Q522" s="34">
        <v>391298297.31</v>
      </c>
      <c r="R522" s="34">
        <v>0</v>
      </c>
      <c r="S522" s="34">
        <v>4973736310.6899996</v>
      </c>
      <c r="T522" s="34">
        <v>4973736310.6899996</v>
      </c>
      <c r="U522" s="34">
        <v>414087414.45999998</v>
      </c>
      <c r="V522" s="34">
        <v>414087414.45999998</v>
      </c>
      <c r="W522" s="34">
        <v>0</v>
      </c>
      <c r="X522" s="34">
        <v>414087414.46000046</v>
      </c>
      <c r="Y522" s="12">
        <f t="shared" si="31"/>
        <v>0.86063874259101181</v>
      </c>
      <c r="Z522" s="12">
        <f t="shared" si="32"/>
        <v>0.86063874259101181</v>
      </c>
      <c r="AA522" s="12">
        <f t="shared" si="33"/>
        <v>6.7708952292278468E-2</v>
      </c>
      <c r="AB522" s="12">
        <f t="shared" si="34"/>
        <v>0.92834769488329028</v>
      </c>
    </row>
    <row r="523" spans="1:28" s="17" customFormat="1" outlineLevel="2" x14ac:dyDescent="0.35">
      <c r="A523" s="11" t="s">
        <v>149</v>
      </c>
      <c r="B523" s="11" t="s">
        <v>42</v>
      </c>
      <c r="C523" s="11" t="s">
        <v>36</v>
      </c>
      <c r="D523" s="11" t="s">
        <v>225</v>
      </c>
      <c r="E523" s="11" t="s">
        <v>31</v>
      </c>
      <c r="F523" s="11" t="s">
        <v>32</v>
      </c>
      <c r="G523" s="11" t="s">
        <v>132</v>
      </c>
      <c r="H523" s="11" t="s">
        <v>34</v>
      </c>
      <c r="I523" s="11" t="s">
        <v>28</v>
      </c>
      <c r="J523" s="19" t="s">
        <v>226</v>
      </c>
      <c r="K523" s="34">
        <v>15000000001</v>
      </c>
      <c r="L523" s="34">
        <v>21926735981.830002</v>
      </c>
      <c r="M523" s="34">
        <v>0</v>
      </c>
      <c r="N523" s="34">
        <v>0</v>
      </c>
      <c r="O523" s="34">
        <v>21926735981.830002</v>
      </c>
      <c r="P523" s="34">
        <v>0</v>
      </c>
      <c r="Q523" s="34">
        <v>6170866250.9899998</v>
      </c>
      <c r="R523" s="34">
        <v>0</v>
      </c>
      <c r="S523" s="34">
        <v>15755869730.84</v>
      </c>
      <c r="T523" s="34">
        <v>15750158951.610001</v>
      </c>
      <c r="U523" s="34">
        <v>0</v>
      </c>
      <c r="V523" s="34">
        <v>0</v>
      </c>
      <c r="W523" s="34">
        <v>0</v>
      </c>
      <c r="X523" s="34">
        <v>0</v>
      </c>
      <c r="Y523" s="12">
        <f t="shared" ref="Y523:Y586" si="36">+IF(L523=0,0,S523/L523)</f>
        <v>0.71856886241054729</v>
      </c>
      <c r="Z523" s="12">
        <f t="shared" ref="Z523:Z586" si="37">+IF(O523=0,0,S523/O523)</f>
        <v>0.71856886241054729</v>
      </c>
      <c r="AA523" s="12">
        <f t="shared" ref="AA523:AA586" si="38">(IF(O523=0,0,(P523+Q523+R523)/O523))</f>
        <v>0.2814311375894526</v>
      </c>
      <c r="AB523" s="12">
        <f t="shared" ref="AB523:AB586" si="39">+Z523+AA523</f>
        <v>0.99999999999999989</v>
      </c>
    </row>
    <row r="524" spans="1:28" s="17" customFormat="1" ht="29" outlineLevel="2" x14ac:dyDescent="0.35">
      <c r="A524" s="11" t="s">
        <v>149</v>
      </c>
      <c r="B524" s="11" t="s">
        <v>42</v>
      </c>
      <c r="C524" s="11" t="s">
        <v>36</v>
      </c>
      <c r="D524" s="11" t="s">
        <v>131</v>
      </c>
      <c r="E524" s="11" t="s">
        <v>31</v>
      </c>
      <c r="F524" s="11" t="s">
        <v>32</v>
      </c>
      <c r="G524" s="11" t="s">
        <v>132</v>
      </c>
      <c r="H524" s="11" t="s">
        <v>34</v>
      </c>
      <c r="I524" s="11" t="s">
        <v>28</v>
      </c>
      <c r="J524" s="19" t="s">
        <v>133</v>
      </c>
      <c r="K524" s="34">
        <v>41987796</v>
      </c>
      <c r="L524" s="34">
        <v>59465864</v>
      </c>
      <c r="M524" s="34">
        <v>0</v>
      </c>
      <c r="N524" s="34">
        <v>0</v>
      </c>
      <c r="O524" s="34">
        <v>59465864</v>
      </c>
      <c r="P524" s="34">
        <v>0</v>
      </c>
      <c r="Q524" s="34">
        <v>0</v>
      </c>
      <c r="R524" s="34">
        <v>0</v>
      </c>
      <c r="S524" s="34">
        <v>45610603.969999999</v>
      </c>
      <c r="T524" s="34">
        <v>45610603.969999999</v>
      </c>
      <c r="U524" s="34">
        <v>13855260.029999999</v>
      </c>
      <c r="V524" s="34">
        <v>13855260.029999999</v>
      </c>
      <c r="W524" s="34">
        <v>0</v>
      </c>
      <c r="X524" s="34">
        <v>13855260.030000001</v>
      </c>
      <c r="Y524" s="12">
        <f t="shared" si="36"/>
        <v>0.76700481422417399</v>
      </c>
      <c r="Z524" s="12">
        <f t="shared" si="37"/>
        <v>0.76700481422417399</v>
      </c>
      <c r="AA524" s="12">
        <f t="shared" si="38"/>
        <v>0</v>
      </c>
      <c r="AB524" s="12">
        <f t="shared" si="39"/>
        <v>0.76700481422417399</v>
      </c>
    </row>
    <row r="525" spans="1:28" s="17" customFormat="1" ht="87" outlineLevel="2" x14ac:dyDescent="0.35">
      <c r="A525" s="11" t="s">
        <v>149</v>
      </c>
      <c r="B525" s="11" t="s">
        <v>42</v>
      </c>
      <c r="C525" s="11" t="s">
        <v>36</v>
      </c>
      <c r="D525" s="11" t="s">
        <v>227</v>
      </c>
      <c r="E525" s="11" t="s">
        <v>31</v>
      </c>
      <c r="F525" s="11" t="s">
        <v>32</v>
      </c>
      <c r="G525" s="11" t="s">
        <v>132</v>
      </c>
      <c r="H525" s="11" t="s">
        <v>34</v>
      </c>
      <c r="I525" s="11" t="s">
        <v>28</v>
      </c>
      <c r="J525" s="19" t="s">
        <v>229</v>
      </c>
      <c r="K525" s="34">
        <v>1105179996</v>
      </c>
      <c r="L525" s="34">
        <v>1414718458</v>
      </c>
      <c r="M525" s="34">
        <v>0</v>
      </c>
      <c r="N525" s="34">
        <v>0</v>
      </c>
      <c r="O525" s="34">
        <v>1414718458</v>
      </c>
      <c r="P525" s="34">
        <v>0</v>
      </c>
      <c r="Q525" s="34">
        <v>84437975.25</v>
      </c>
      <c r="R525" s="34">
        <v>0</v>
      </c>
      <c r="S525" s="34">
        <v>1120742020.75</v>
      </c>
      <c r="T525" s="34">
        <v>1106231918.48</v>
      </c>
      <c r="U525" s="34">
        <v>209538462</v>
      </c>
      <c r="V525" s="34">
        <v>209538462</v>
      </c>
      <c r="W525" s="34">
        <v>0</v>
      </c>
      <c r="X525" s="34">
        <v>209538462</v>
      </c>
      <c r="Y525" s="12">
        <f t="shared" si="36"/>
        <v>0.79220145493429339</v>
      </c>
      <c r="Z525" s="12">
        <f t="shared" si="37"/>
        <v>0.79220145493429339</v>
      </c>
      <c r="AA525" s="12">
        <f t="shared" si="38"/>
        <v>5.9685356314196053E-2</v>
      </c>
      <c r="AB525" s="12">
        <f t="shared" si="39"/>
        <v>0.85188681124848942</v>
      </c>
    </row>
    <row r="526" spans="1:28" s="17" customFormat="1" ht="87" outlineLevel="2" x14ac:dyDescent="0.35">
      <c r="A526" s="11" t="s">
        <v>149</v>
      </c>
      <c r="B526" s="11" t="s">
        <v>42</v>
      </c>
      <c r="C526" s="11" t="s">
        <v>36</v>
      </c>
      <c r="D526" s="11" t="s">
        <v>230</v>
      </c>
      <c r="E526" s="11" t="s">
        <v>31</v>
      </c>
      <c r="F526" s="11" t="s">
        <v>32</v>
      </c>
      <c r="G526" s="11" t="s">
        <v>132</v>
      </c>
      <c r="H526" s="11" t="s">
        <v>34</v>
      </c>
      <c r="I526" s="11" t="s">
        <v>28</v>
      </c>
      <c r="J526" s="19" t="s">
        <v>361</v>
      </c>
      <c r="K526" s="34">
        <v>0</v>
      </c>
      <c r="L526" s="34">
        <v>144565</v>
      </c>
      <c r="M526" s="34">
        <v>0</v>
      </c>
      <c r="N526" s="34">
        <v>0</v>
      </c>
      <c r="O526" s="34">
        <v>144565</v>
      </c>
      <c r="P526" s="34">
        <v>0</v>
      </c>
      <c r="Q526" s="34">
        <v>0</v>
      </c>
      <c r="R526" s="34">
        <v>0</v>
      </c>
      <c r="S526" s="34">
        <v>0</v>
      </c>
      <c r="T526" s="34">
        <v>0</v>
      </c>
      <c r="U526" s="34">
        <v>144565</v>
      </c>
      <c r="V526" s="34">
        <v>144565</v>
      </c>
      <c r="W526" s="34">
        <v>0</v>
      </c>
      <c r="X526" s="34">
        <v>144565</v>
      </c>
      <c r="Y526" s="12">
        <f t="shared" si="36"/>
        <v>0</v>
      </c>
      <c r="Z526" s="12">
        <f t="shared" si="37"/>
        <v>0</v>
      </c>
      <c r="AA526" s="12">
        <f t="shared" si="38"/>
        <v>0</v>
      </c>
      <c r="AB526" s="12">
        <f t="shared" si="39"/>
        <v>0</v>
      </c>
    </row>
    <row r="527" spans="1:28" s="17" customFormat="1" ht="87" outlineLevel="2" x14ac:dyDescent="0.35">
      <c r="A527" s="11" t="s">
        <v>231</v>
      </c>
      <c r="B527" s="11" t="s">
        <v>232</v>
      </c>
      <c r="C527" s="11" t="s">
        <v>36</v>
      </c>
      <c r="D527" s="11" t="s">
        <v>37</v>
      </c>
      <c r="E527" s="11" t="s">
        <v>63</v>
      </c>
      <c r="F527" s="11" t="s">
        <v>32</v>
      </c>
      <c r="G527" s="11" t="s">
        <v>39</v>
      </c>
      <c r="H527" s="11" t="s">
        <v>34</v>
      </c>
      <c r="I527" s="11" t="s">
        <v>28</v>
      </c>
      <c r="J527" s="19" t="s">
        <v>329</v>
      </c>
      <c r="K527" s="34">
        <v>1398253</v>
      </c>
      <c r="L527" s="34">
        <v>1898253</v>
      </c>
      <c r="M527" s="34">
        <v>0</v>
      </c>
      <c r="N527" s="34">
        <v>0</v>
      </c>
      <c r="O527" s="34">
        <v>1898253</v>
      </c>
      <c r="P527" s="34">
        <v>0</v>
      </c>
      <c r="Q527" s="34">
        <v>1191854.27</v>
      </c>
      <c r="R527" s="34">
        <v>0</v>
      </c>
      <c r="S527" s="34">
        <v>706398.73</v>
      </c>
      <c r="T527" s="34">
        <v>706398.73</v>
      </c>
      <c r="U527" s="34">
        <v>0</v>
      </c>
      <c r="V527" s="34">
        <v>0</v>
      </c>
      <c r="W527" s="34">
        <v>0</v>
      </c>
      <c r="X527" s="34">
        <v>0</v>
      </c>
      <c r="Y527" s="12">
        <f t="shared" si="36"/>
        <v>0.37213096989705796</v>
      </c>
      <c r="Z527" s="12">
        <f t="shared" si="37"/>
        <v>0.37213096989705796</v>
      </c>
      <c r="AA527" s="12">
        <f t="shared" si="38"/>
        <v>0.62786903010294204</v>
      </c>
      <c r="AB527" s="12">
        <f t="shared" si="39"/>
        <v>1</v>
      </c>
    </row>
    <row r="528" spans="1:28" s="17" customFormat="1" ht="87" outlineLevel="2" x14ac:dyDescent="0.35">
      <c r="A528" s="11" t="s">
        <v>231</v>
      </c>
      <c r="B528" s="11" t="s">
        <v>232</v>
      </c>
      <c r="C528" s="11" t="s">
        <v>36</v>
      </c>
      <c r="D528" s="11" t="s">
        <v>37</v>
      </c>
      <c r="E528" s="11" t="s">
        <v>115</v>
      </c>
      <c r="F528" s="11" t="s">
        <v>32</v>
      </c>
      <c r="G528" s="11" t="s">
        <v>39</v>
      </c>
      <c r="H528" s="11" t="s">
        <v>34</v>
      </c>
      <c r="I528" s="11" t="s">
        <v>28</v>
      </c>
      <c r="J528" s="19" t="s">
        <v>330</v>
      </c>
      <c r="K528" s="34">
        <v>721326</v>
      </c>
      <c r="L528" s="34">
        <v>1421326</v>
      </c>
      <c r="M528" s="34">
        <v>0</v>
      </c>
      <c r="N528" s="34">
        <v>0</v>
      </c>
      <c r="O528" s="34">
        <v>1421326</v>
      </c>
      <c r="P528" s="34">
        <v>0</v>
      </c>
      <c r="Q528" s="34">
        <v>793188.25</v>
      </c>
      <c r="R528" s="34">
        <v>0</v>
      </c>
      <c r="S528" s="34">
        <v>628137.75</v>
      </c>
      <c r="T528" s="34">
        <v>628137.75</v>
      </c>
      <c r="U528" s="34">
        <v>0</v>
      </c>
      <c r="V528" s="34">
        <v>0</v>
      </c>
      <c r="W528" s="34">
        <v>0</v>
      </c>
      <c r="X528" s="34">
        <v>0</v>
      </c>
      <c r="Y528" s="12">
        <f t="shared" si="36"/>
        <v>0.44193784536411773</v>
      </c>
      <c r="Z528" s="12">
        <f t="shared" si="37"/>
        <v>0.44193784536411773</v>
      </c>
      <c r="AA528" s="12">
        <f t="shared" si="38"/>
        <v>0.55806215463588227</v>
      </c>
      <c r="AB528" s="12">
        <f t="shared" si="39"/>
        <v>1</v>
      </c>
    </row>
    <row r="529" spans="1:28" s="17" customFormat="1" ht="58" outlineLevel="2" x14ac:dyDescent="0.35">
      <c r="A529" s="11" t="s">
        <v>231</v>
      </c>
      <c r="B529" s="11" t="s">
        <v>232</v>
      </c>
      <c r="C529" s="11" t="s">
        <v>36</v>
      </c>
      <c r="D529" s="11" t="s">
        <v>37</v>
      </c>
      <c r="E529" s="11" t="s">
        <v>116</v>
      </c>
      <c r="F529" s="11" t="s">
        <v>32</v>
      </c>
      <c r="G529" s="11" t="s">
        <v>39</v>
      </c>
      <c r="H529" s="11" t="s">
        <v>34</v>
      </c>
      <c r="I529" s="11" t="s">
        <v>28</v>
      </c>
      <c r="J529" s="19" t="s">
        <v>331</v>
      </c>
      <c r="K529" s="34">
        <v>2607745</v>
      </c>
      <c r="L529" s="34">
        <v>2607745</v>
      </c>
      <c r="M529" s="34">
        <v>0</v>
      </c>
      <c r="N529" s="34">
        <v>0</v>
      </c>
      <c r="O529" s="34">
        <v>2607745</v>
      </c>
      <c r="P529" s="34">
        <v>0</v>
      </c>
      <c r="Q529" s="34">
        <v>3228</v>
      </c>
      <c r="R529" s="34">
        <v>0</v>
      </c>
      <c r="S529" s="34">
        <v>2604517</v>
      </c>
      <c r="T529" s="34">
        <v>2604517</v>
      </c>
      <c r="U529" s="34">
        <v>0</v>
      </c>
      <c r="V529" s="34">
        <v>0</v>
      </c>
      <c r="W529" s="34">
        <v>0</v>
      </c>
      <c r="X529" s="34">
        <v>0</v>
      </c>
      <c r="Y529" s="12">
        <f t="shared" si="36"/>
        <v>0.99876214890643067</v>
      </c>
      <c r="Z529" s="12">
        <f t="shared" si="37"/>
        <v>0.99876214890643067</v>
      </c>
      <c r="AA529" s="12">
        <f t="shared" si="38"/>
        <v>1.2378510935693483E-3</v>
      </c>
      <c r="AB529" s="12">
        <f t="shared" si="39"/>
        <v>1</v>
      </c>
    </row>
    <row r="530" spans="1:28" s="17" customFormat="1" ht="29" outlineLevel="2" x14ac:dyDescent="0.35">
      <c r="A530" s="11" t="s">
        <v>231</v>
      </c>
      <c r="B530" s="11" t="s">
        <v>232</v>
      </c>
      <c r="C530" s="11" t="s">
        <v>36</v>
      </c>
      <c r="D530" s="11" t="s">
        <v>131</v>
      </c>
      <c r="E530" s="11" t="s">
        <v>31</v>
      </c>
      <c r="F530" s="11" t="s">
        <v>32</v>
      </c>
      <c r="G530" s="11" t="s">
        <v>132</v>
      </c>
      <c r="H530" s="11" t="s">
        <v>34</v>
      </c>
      <c r="I530" s="11" t="s">
        <v>28</v>
      </c>
      <c r="J530" s="19" t="s">
        <v>133</v>
      </c>
      <c r="K530" s="34">
        <v>991400</v>
      </c>
      <c r="L530" s="34">
        <v>9194304</v>
      </c>
      <c r="M530" s="34">
        <v>0</v>
      </c>
      <c r="N530" s="34">
        <v>0</v>
      </c>
      <c r="O530" s="34">
        <v>9194304</v>
      </c>
      <c r="P530" s="34">
        <v>0</v>
      </c>
      <c r="Q530" s="34">
        <v>0</v>
      </c>
      <c r="R530" s="34">
        <v>0</v>
      </c>
      <c r="S530" s="34">
        <v>1485952.55</v>
      </c>
      <c r="T530" s="34">
        <v>1485952.55</v>
      </c>
      <c r="U530" s="34">
        <v>7708351.4500000002</v>
      </c>
      <c r="V530" s="34">
        <v>7708351.4500000002</v>
      </c>
      <c r="W530" s="34">
        <v>0</v>
      </c>
      <c r="X530" s="34">
        <v>7708351.4500000002</v>
      </c>
      <c r="Y530" s="12">
        <f t="shared" si="36"/>
        <v>0.16161664330437628</v>
      </c>
      <c r="Z530" s="12">
        <f t="shared" si="37"/>
        <v>0.16161664330437628</v>
      </c>
      <c r="AA530" s="12">
        <f t="shared" si="38"/>
        <v>0</v>
      </c>
      <c r="AB530" s="12">
        <f t="shared" si="39"/>
        <v>0.16161664330437628</v>
      </c>
    </row>
    <row r="531" spans="1:28" s="17" customFormat="1" ht="87" outlineLevel="2" x14ac:dyDescent="0.35">
      <c r="A531" s="11" t="s">
        <v>231</v>
      </c>
      <c r="B531" s="11" t="s">
        <v>233</v>
      </c>
      <c r="C531" s="11" t="s">
        <v>36</v>
      </c>
      <c r="D531" s="11" t="s">
        <v>37</v>
      </c>
      <c r="E531" s="11" t="s">
        <v>63</v>
      </c>
      <c r="F531" s="11" t="s">
        <v>32</v>
      </c>
      <c r="G531" s="11" t="s">
        <v>39</v>
      </c>
      <c r="H531" s="11" t="s">
        <v>34</v>
      </c>
      <c r="I531" s="11" t="s">
        <v>28</v>
      </c>
      <c r="J531" s="19" t="s">
        <v>329</v>
      </c>
      <c r="K531" s="34">
        <v>25294932</v>
      </c>
      <c r="L531" s="34">
        <v>22231328</v>
      </c>
      <c r="M531" s="34">
        <v>0</v>
      </c>
      <c r="N531" s="34">
        <v>0</v>
      </c>
      <c r="O531" s="34">
        <v>22231328</v>
      </c>
      <c r="P531" s="34">
        <v>0</v>
      </c>
      <c r="Q531" s="34">
        <v>6004839.4299999997</v>
      </c>
      <c r="R531" s="34">
        <v>0</v>
      </c>
      <c r="S531" s="34">
        <v>16226488.57</v>
      </c>
      <c r="T531" s="34">
        <v>16226488.57</v>
      </c>
      <c r="U531" s="34">
        <v>0</v>
      </c>
      <c r="V531" s="34">
        <v>0</v>
      </c>
      <c r="W531" s="34">
        <v>0</v>
      </c>
      <c r="X531" s="34">
        <v>0</v>
      </c>
      <c r="Y531" s="12">
        <f t="shared" si="36"/>
        <v>0.72989290473335644</v>
      </c>
      <c r="Z531" s="12">
        <f t="shared" si="37"/>
        <v>0.72989290473335644</v>
      </c>
      <c r="AA531" s="12">
        <f t="shared" si="38"/>
        <v>0.2701070952666435</v>
      </c>
      <c r="AB531" s="12">
        <f t="shared" si="39"/>
        <v>1</v>
      </c>
    </row>
    <row r="532" spans="1:28" s="17" customFormat="1" ht="87" outlineLevel="2" x14ac:dyDescent="0.35">
      <c r="A532" s="11" t="s">
        <v>231</v>
      </c>
      <c r="B532" s="11" t="s">
        <v>233</v>
      </c>
      <c r="C532" s="11" t="s">
        <v>36</v>
      </c>
      <c r="D532" s="11" t="s">
        <v>37</v>
      </c>
      <c r="E532" s="11" t="s">
        <v>115</v>
      </c>
      <c r="F532" s="11" t="s">
        <v>32</v>
      </c>
      <c r="G532" s="11" t="s">
        <v>39</v>
      </c>
      <c r="H532" s="11" t="s">
        <v>34</v>
      </c>
      <c r="I532" s="11" t="s">
        <v>28</v>
      </c>
      <c r="J532" s="19" t="s">
        <v>330</v>
      </c>
      <c r="K532" s="34">
        <v>13215206</v>
      </c>
      <c r="L532" s="34">
        <v>14872578</v>
      </c>
      <c r="M532" s="34">
        <v>0</v>
      </c>
      <c r="N532" s="34">
        <v>0</v>
      </c>
      <c r="O532" s="34">
        <v>14872578</v>
      </c>
      <c r="P532" s="34">
        <v>0</v>
      </c>
      <c r="Q532" s="34">
        <v>3398601.97</v>
      </c>
      <c r="R532" s="34">
        <v>0</v>
      </c>
      <c r="S532" s="34">
        <v>11473976.029999999</v>
      </c>
      <c r="T532" s="34">
        <v>11473976.029999999</v>
      </c>
      <c r="U532" s="34">
        <v>0</v>
      </c>
      <c r="V532" s="34">
        <v>0</v>
      </c>
      <c r="W532" s="34">
        <v>0</v>
      </c>
      <c r="X532" s="34">
        <v>0</v>
      </c>
      <c r="Y532" s="12">
        <f t="shared" si="36"/>
        <v>0.77148534907666977</v>
      </c>
      <c r="Z532" s="12">
        <f t="shared" si="37"/>
        <v>0.77148534907666977</v>
      </c>
      <c r="AA532" s="12">
        <f t="shared" si="38"/>
        <v>0.22851465092333018</v>
      </c>
      <c r="AB532" s="12">
        <f t="shared" si="39"/>
        <v>1</v>
      </c>
    </row>
    <row r="533" spans="1:28" s="17" customFormat="1" ht="87" outlineLevel="2" x14ac:dyDescent="0.35">
      <c r="A533" s="11" t="s">
        <v>231</v>
      </c>
      <c r="B533" s="11" t="s">
        <v>233</v>
      </c>
      <c r="C533" s="11" t="s">
        <v>36</v>
      </c>
      <c r="D533" s="11" t="s">
        <v>37</v>
      </c>
      <c r="E533" s="11" t="s">
        <v>240</v>
      </c>
      <c r="F533" s="11" t="s">
        <v>32</v>
      </c>
      <c r="G533" s="11" t="s">
        <v>39</v>
      </c>
      <c r="H533" s="11" t="s">
        <v>34</v>
      </c>
      <c r="I533" s="11" t="s">
        <v>28</v>
      </c>
      <c r="J533" s="19" t="s">
        <v>362</v>
      </c>
      <c r="K533" s="34">
        <v>940000000</v>
      </c>
      <c r="L533" s="34">
        <v>752000000</v>
      </c>
      <c r="M533" s="34">
        <v>0</v>
      </c>
      <c r="N533" s="34">
        <v>0</v>
      </c>
      <c r="O533" s="34">
        <v>752000000</v>
      </c>
      <c r="P533" s="34">
        <v>0</v>
      </c>
      <c r="Q533" s="34">
        <v>30372424.969999999</v>
      </c>
      <c r="R533" s="34">
        <v>0</v>
      </c>
      <c r="S533" s="34">
        <v>721627575.02999997</v>
      </c>
      <c r="T533" s="34">
        <v>721627575.02999997</v>
      </c>
      <c r="U533" s="34">
        <v>0</v>
      </c>
      <c r="V533" s="34">
        <v>0</v>
      </c>
      <c r="W533" s="34">
        <v>0</v>
      </c>
      <c r="X533" s="34">
        <v>0</v>
      </c>
      <c r="Y533" s="12">
        <f t="shared" si="36"/>
        <v>0.95961113700797873</v>
      </c>
      <c r="Z533" s="12">
        <f t="shared" si="37"/>
        <v>0.95961113700797873</v>
      </c>
      <c r="AA533" s="12">
        <f t="shared" si="38"/>
        <v>4.0388862992021275E-2</v>
      </c>
      <c r="AB533" s="12">
        <f t="shared" si="39"/>
        <v>1</v>
      </c>
    </row>
    <row r="534" spans="1:28" s="17" customFormat="1" ht="58" outlineLevel="2" x14ac:dyDescent="0.35">
      <c r="A534" s="11" t="s">
        <v>231</v>
      </c>
      <c r="B534" s="11" t="s">
        <v>233</v>
      </c>
      <c r="C534" s="11" t="s">
        <v>36</v>
      </c>
      <c r="D534" s="11" t="s">
        <v>37</v>
      </c>
      <c r="E534" s="11" t="s">
        <v>116</v>
      </c>
      <c r="F534" s="11" t="s">
        <v>32</v>
      </c>
      <c r="G534" s="11" t="s">
        <v>39</v>
      </c>
      <c r="H534" s="11" t="s">
        <v>34</v>
      </c>
      <c r="I534" s="11" t="s">
        <v>28</v>
      </c>
      <c r="J534" s="19" t="s">
        <v>331</v>
      </c>
      <c r="K534" s="34">
        <v>48217115</v>
      </c>
      <c r="L534" s="34">
        <v>48031839</v>
      </c>
      <c r="M534" s="34">
        <v>0</v>
      </c>
      <c r="N534" s="34">
        <v>0</v>
      </c>
      <c r="O534" s="34">
        <v>48031839</v>
      </c>
      <c r="P534" s="34">
        <v>0</v>
      </c>
      <c r="Q534" s="34">
        <v>1558934.17</v>
      </c>
      <c r="R534" s="34">
        <v>0</v>
      </c>
      <c r="S534" s="34">
        <v>46472904.829999998</v>
      </c>
      <c r="T534" s="34">
        <v>46472904.829999998</v>
      </c>
      <c r="U534" s="34">
        <v>0</v>
      </c>
      <c r="V534" s="34">
        <v>0</v>
      </c>
      <c r="W534" s="34">
        <v>0</v>
      </c>
      <c r="X534" s="34">
        <v>0</v>
      </c>
      <c r="Y534" s="12">
        <f t="shared" si="36"/>
        <v>0.96754373343897992</v>
      </c>
      <c r="Z534" s="12">
        <f t="shared" si="37"/>
        <v>0.96754373343897992</v>
      </c>
      <c r="AA534" s="12">
        <f t="shared" si="38"/>
        <v>3.2456266561020075E-2</v>
      </c>
      <c r="AB534" s="12">
        <f t="shared" si="39"/>
        <v>1</v>
      </c>
    </row>
    <row r="535" spans="1:28" s="17" customFormat="1" ht="145" outlineLevel="2" x14ac:dyDescent="0.35">
      <c r="A535" s="11" t="s">
        <v>231</v>
      </c>
      <c r="B535" s="11" t="s">
        <v>233</v>
      </c>
      <c r="C535" s="11" t="s">
        <v>36</v>
      </c>
      <c r="D535" s="11" t="s">
        <v>37</v>
      </c>
      <c r="E535" s="11" t="s">
        <v>241</v>
      </c>
      <c r="F535" s="11" t="s">
        <v>32</v>
      </c>
      <c r="G535" s="11" t="s">
        <v>39</v>
      </c>
      <c r="H535" s="11" t="s">
        <v>34</v>
      </c>
      <c r="I535" s="11" t="s">
        <v>28</v>
      </c>
      <c r="J535" s="19" t="s">
        <v>363</v>
      </c>
      <c r="K535" s="34">
        <v>500000000</v>
      </c>
      <c r="L535" s="34">
        <v>392000000</v>
      </c>
      <c r="M535" s="34">
        <v>0</v>
      </c>
      <c r="N535" s="34">
        <v>0</v>
      </c>
      <c r="O535" s="34">
        <v>392000000</v>
      </c>
      <c r="P535" s="34">
        <v>0</v>
      </c>
      <c r="Q535" s="34">
        <v>0</v>
      </c>
      <c r="R535" s="34">
        <v>0</v>
      </c>
      <c r="S535" s="34">
        <v>392000000</v>
      </c>
      <c r="T535" s="34">
        <v>392000000</v>
      </c>
      <c r="U535" s="34">
        <v>0</v>
      </c>
      <c r="V535" s="34">
        <v>0</v>
      </c>
      <c r="W535" s="34">
        <v>0</v>
      </c>
      <c r="X535" s="34">
        <v>0</v>
      </c>
      <c r="Y535" s="12">
        <f t="shared" si="36"/>
        <v>1</v>
      </c>
      <c r="Z535" s="12">
        <f t="shared" si="37"/>
        <v>1</v>
      </c>
      <c r="AA535" s="12">
        <f t="shared" si="38"/>
        <v>0</v>
      </c>
      <c r="AB535" s="12">
        <f t="shared" si="39"/>
        <v>1</v>
      </c>
    </row>
    <row r="536" spans="1:28" s="17" customFormat="1" ht="203" outlineLevel="2" x14ac:dyDescent="0.35">
      <c r="A536" s="11" t="s">
        <v>231</v>
      </c>
      <c r="B536" s="11" t="s">
        <v>233</v>
      </c>
      <c r="C536" s="11" t="s">
        <v>36</v>
      </c>
      <c r="D536" s="11" t="s">
        <v>37</v>
      </c>
      <c r="E536" s="11" t="s">
        <v>242</v>
      </c>
      <c r="F536" s="11" t="s">
        <v>32</v>
      </c>
      <c r="G536" s="11" t="s">
        <v>39</v>
      </c>
      <c r="H536" s="11" t="s">
        <v>34</v>
      </c>
      <c r="I536" s="11" t="s">
        <v>28</v>
      </c>
      <c r="J536" s="19" t="s">
        <v>364</v>
      </c>
      <c r="K536" s="34">
        <v>150000000</v>
      </c>
      <c r="L536" s="34">
        <v>150000000</v>
      </c>
      <c r="M536" s="34">
        <v>0</v>
      </c>
      <c r="N536" s="34">
        <v>0</v>
      </c>
      <c r="O536" s="34">
        <v>150000000</v>
      </c>
      <c r="P536" s="34">
        <v>0</v>
      </c>
      <c r="Q536" s="34">
        <v>0</v>
      </c>
      <c r="R536" s="34">
        <v>0</v>
      </c>
      <c r="S536" s="34">
        <v>150000000</v>
      </c>
      <c r="T536" s="34">
        <v>150000000</v>
      </c>
      <c r="U536" s="34">
        <v>0</v>
      </c>
      <c r="V536" s="34">
        <v>0</v>
      </c>
      <c r="W536" s="34">
        <v>0</v>
      </c>
      <c r="X536" s="34">
        <v>0</v>
      </c>
      <c r="Y536" s="12">
        <f t="shared" si="36"/>
        <v>1</v>
      </c>
      <c r="Z536" s="12">
        <f t="shared" si="37"/>
        <v>1</v>
      </c>
      <c r="AA536" s="12">
        <f t="shared" si="38"/>
        <v>0</v>
      </c>
      <c r="AB536" s="12">
        <f t="shared" si="39"/>
        <v>1</v>
      </c>
    </row>
    <row r="537" spans="1:28" s="17" customFormat="1" ht="101.5" outlineLevel="2" x14ac:dyDescent="0.35">
      <c r="A537" s="11" t="s">
        <v>231</v>
      </c>
      <c r="B537" s="11" t="s">
        <v>233</v>
      </c>
      <c r="C537" s="11" t="s">
        <v>36</v>
      </c>
      <c r="D537" s="11" t="s">
        <v>37</v>
      </c>
      <c r="E537" s="11" t="s">
        <v>243</v>
      </c>
      <c r="F537" s="11" t="s">
        <v>32</v>
      </c>
      <c r="G537" s="11" t="s">
        <v>39</v>
      </c>
      <c r="H537" s="11" t="s">
        <v>34</v>
      </c>
      <c r="I537" s="11" t="s">
        <v>28</v>
      </c>
      <c r="J537" s="19" t="s">
        <v>365</v>
      </c>
      <c r="K537" s="34">
        <v>60000000</v>
      </c>
      <c r="L537" s="34">
        <v>60000000</v>
      </c>
      <c r="M537" s="34">
        <v>0</v>
      </c>
      <c r="N537" s="34">
        <v>0</v>
      </c>
      <c r="O537" s="34">
        <v>60000000</v>
      </c>
      <c r="P537" s="34">
        <v>0</v>
      </c>
      <c r="Q537" s="34">
        <v>0</v>
      </c>
      <c r="R537" s="34">
        <v>0</v>
      </c>
      <c r="S537" s="34">
        <v>60000000</v>
      </c>
      <c r="T537" s="34">
        <v>60000000</v>
      </c>
      <c r="U537" s="34">
        <v>0</v>
      </c>
      <c r="V537" s="34">
        <v>0</v>
      </c>
      <c r="W537" s="34">
        <v>0</v>
      </c>
      <c r="X537" s="34">
        <v>0</v>
      </c>
      <c r="Y537" s="12">
        <f t="shared" si="36"/>
        <v>1</v>
      </c>
      <c r="Z537" s="12">
        <f t="shared" si="37"/>
        <v>1</v>
      </c>
      <c r="AA537" s="12">
        <f t="shared" si="38"/>
        <v>0</v>
      </c>
      <c r="AB537" s="12">
        <f t="shared" si="39"/>
        <v>1</v>
      </c>
    </row>
    <row r="538" spans="1:28" s="17" customFormat="1" ht="87" outlineLevel="2" x14ac:dyDescent="0.35">
      <c r="A538" s="11" t="s">
        <v>231</v>
      </c>
      <c r="B538" s="11" t="s">
        <v>233</v>
      </c>
      <c r="C538" s="11" t="s">
        <v>36</v>
      </c>
      <c r="D538" s="11" t="s">
        <v>37</v>
      </c>
      <c r="E538" s="11" t="s">
        <v>117</v>
      </c>
      <c r="F538" s="11" t="s">
        <v>32</v>
      </c>
      <c r="G538" s="11" t="s">
        <v>39</v>
      </c>
      <c r="H538" s="11" t="s">
        <v>34</v>
      </c>
      <c r="I538" s="11" t="s">
        <v>28</v>
      </c>
      <c r="J538" s="19" t="s">
        <v>366</v>
      </c>
      <c r="K538" s="34">
        <v>17449277</v>
      </c>
      <c r="L538" s="34">
        <v>17449277</v>
      </c>
      <c r="M538" s="34">
        <v>0</v>
      </c>
      <c r="N538" s="34">
        <v>0</v>
      </c>
      <c r="O538" s="34">
        <v>17449277</v>
      </c>
      <c r="P538" s="34">
        <v>0</v>
      </c>
      <c r="Q538" s="34">
        <v>277</v>
      </c>
      <c r="R538" s="34">
        <v>0</v>
      </c>
      <c r="S538" s="34">
        <v>17449000</v>
      </c>
      <c r="T538" s="34">
        <v>17449000</v>
      </c>
      <c r="U538" s="34">
        <v>0</v>
      </c>
      <c r="V538" s="34">
        <v>0</v>
      </c>
      <c r="W538" s="34">
        <v>0</v>
      </c>
      <c r="X538" s="34">
        <v>0</v>
      </c>
      <c r="Y538" s="12">
        <f t="shared" si="36"/>
        <v>0.99998412541677228</v>
      </c>
      <c r="Z538" s="12">
        <f t="shared" si="37"/>
        <v>0.99998412541677228</v>
      </c>
      <c r="AA538" s="12">
        <f t="shared" si="38"/>
        <v>1.5874583227717688E-5</v>
      </c>
      <c r="AB538" s="12">
        <f t="shared" si="39"/>
        <v>1</v>
      </c>
    </row>
    <row r="539" spans="1:28" s="17" customFormat="1" ht="203" outlineLevel="2" x14ac:dyDescent="0.35">
      <c r="A539" s="11" t="s">
        <v>231</v>
      </c>
      <c r="B539" s="11" t="s">
        <v>233</v>
      </c>
      <c r="C539" s="11" t="s">
        <v>36</v>
      </c>
      <c r="D539" s="11" t="s">
        <v>37</v>
      </c>
      <c r="E539" s="11" t="s">
        <v>244</v>
      </c>
      <c r="F539" s="11" t="s">
        <v>32</v>
      </c>
      <c r="G539" s="11" t="s">
        <v>39</v>
      </c>
      <c r="H539" s="11" t="s">
        <v>34</v>
      </c>
      <c r="I539" s="11" t="s">
        <v>28</v>
      </c>
      <c r="J539" s="19" t="s">
        <v>367</v>
      </c>
      <c r="K539" s="34">
        <v>10000000</v>
      </c>
      <c r="L539" s="34">
        <v>10000000</v>
      </c>
      <c r="M539" s="34">
        <v>0</v>
      </c>
      <c r="N539" s="34">
        <v>0</v>
      </c>
      <c r="O539" s="34">
        <v>10000000</v>
      </c>
      <c r="P539" s="34">
        <v>0</v>
      </c>
      <c r="Q539" s="34">
        <v>1650980</v>
      </c>
      <c r="R539" s="34">
        <v>0</v>
      </c>
      <c r="S539" s="34">
        <v>8349020</v>
      </c>
      <c r="T539" s="34">
        <v>8349020</v>
      </c>
      <c r="U539" s="34">
        <v>0</v>
      </c>
      <c r="V539" s="34">
        <v>0</v>
      </c>
      <c r="W539" s="34">
        <v>0</v>
      </c>
      <c r="X539" s="34">
        <v>0</v>
      </c>
      <c r="Y539" s="12">
        <f t="shared" si="36"/>
        <v>0.83490200000000003</v>
      </c>
      <c r="Z539" s="12">
        <f t="shared" si="37"/>
        <v>0.83490200000000003</v>
      </c>
      <c r="AA539" s="12">
        <f t="shared" si="38"/>
        <v>0.16509799999999999</v>
      </c>
      <c r="AB539" s="12">
        <f t="shared" si="39"/>
        <v>1</v>
      </c>
    </row>
    <row r="540" spans="1:28" s="17" customFormat="1" ht="188.5" outlineLevel="2" x14ac:dyDescent="0.35">
      <c r="A540" s="11" t="s">
        <v>231</v>
      </c>
      <c r="B540" s="11" t="s">
        <v>233</v>
      </c>
      <c r="C540" s="11" t="s">
        <v>36</v>
      </c>
      <c r="D540" s="11" t="s">
        <v>37</v>
      </c>
      <c r="E540" s="11" t="s">
        <v>245</v>
      </c>
      <c r="F540" s="11" t="s">
        <v>32</v>
      </c>
      <c r="G540" s="11" t="s">
        <v>39</v>
      </c>
      <c r="H540" s="11" t="s">
        <v>34</v>
      </c>
      <c r="I540" s="11" t="s">
        <v>28</v>
      </c>
      <c r="J540" s="20" t="s">
        <v>454</v>
      </c>
      <c r="K540" s="34">
        <v>28350000</v>
      </c>
      <c r="L540" s="34">
        <v>0</v>
      </c>
      <c r="M540" s="34">
        <v>0</v>
      </c>
      <c r="N540" s="34">
        <v>0</v>
      </c>
      <c r="O540" s="34">
        <v>0</v>
      </c>
      <c r="P540" s="34">
        <v>0</v>
      </c>
      <c r="Q540" s="34">
        <v>0</v>
      </c>
      <c r="R540" s="34">
        <v>0</v>
      </c>
      <c r="S540" s="34">
        <v>0</v>
      </c>
      <c r="T540" s="34">
        <v>0</v>
      </c>
      <c r="U540" s="34">
        <v>0</v>
      </c>
      <c r="V540" s="34">
        <v>0</v>
      </c>
      <c r="W540" s="34">
        <v>0</v>
      </c>
      <c r="X540" s="34">
        <v>0</v>
      </c>
      <c r="Y540" s="12">
        <f t="shared" si="36"/>
        <v>0</v>
      </c>
      <c r="Z540" s="12">
        <f t="shared" si="37"/>
        <v>0</v>
      </c>
      <c r="AA540" s="12">
        <f t="shared" si="38"/>
        <v>0</v>
      </c>
      <c r="AB540" s="12">
        <f t="shared" si="39"/>
        <v>0</v>
      </c>
    </row>
    <row r="541" spans="1:28" s="17" customFormat="1" ht="130.5" outlineLevel="2" x14ac:dyDescent="0.35">
      <c r="A541" s="11" t="s">
        <v>231</v>
      </c>
      <c r="B541" s="11" t="s">
        <v>233</v>
      </c>
      <c r="C541" s="11" t="s">
        <v>36</v>
      </c>
      <c r="D541" s="11" t="s">
        <v>37</v>
      </c>
      <c r="E541" s="11" t="s">
        <v>252</v>
      </c>
      <c r="F541" s="11" t="s">
        <v>32</v>
      </c>
      <c r="G541" s="11" t="s">
        <v>39</v>
      </c>
      <c r="H541" s="11" t="s">
        <v>34</v>
      </c>
      <c r="I541" s="11" t="s">
        <v>28</v>
      </c>
      <c r="J541" s="19" t="s">
        <v>462</v>
      </c>
      <c r="K541" s="34">
        <v>0</v>
      </c>
      <c r="L541" s="34">
        <v>262414854</v>
      </c>
      <c r="M541" s="34">
        <v>0</v>
      </c>
      <c r="N541" s="34">
        <v>0</v>
      </c>
      <c r="O541" s="34">
        <v>262414854</v>
      </c>
      <c r="P541" s="34">
        <v>0</v>
      </c>
      <c r="Q541" s="34">
        <v>0</v>
      </c>
      <c r="R541" s="34">
        <v>0</v>
      </c>
      <c r="S541" s="34">
        <v>0</v>
      </c>
      <c r="T541" s="34">
        <v>0</v>
      </c>
      <c r="U541" s="34">
        <v>262414854</v>
      </c>
      <c r="V541" s="34">
        <v>262414854</v>
      </c>
      <c r="W541" s="34">
        <v>0</v>
      </c>
      <c r="X541" s="34">
        <v>262414854</v>
      </c>
      <c r="Y541" s="12">
        <f t="shared" si="36"/>
        <v>0</v>
      </c>
      <c r="Z541" s="12">
        <f t="shared" si="37"/>
        <v>0</v>
      </c>
      <c r="AA541" s="12">
        <f t="shared" si="38"/>
        <v>0</v>
      </c>
      <c r="AB541" s="12">
        <f t="shared" si="39"/>
        <v>0</v>
      </c>
    </row>
    <row r="542" spans="1:28" s="17" customFormat="1" ht="43.5" outlineLevel="2" x14ac:dyDescent="0.35">
      <c r="A542" s="11" t="s">
        <v>231</v>
      </c>
      <c r="B542" s="11" t="s">
        <v>233</v>
      </c>
      <c r="C542" s="11" t="s">
        <v>36</v>
      </c>
      <c r="D542" s="11" t="s">
        <v>246</v>
      </c>
      <c r="E542" s="11" t="s">
        <v>31</v>
      </c>
      <c r="F542" s="11" t="s">
        <v>32</v>
      </c>
      <c r="G542" s="11" t="s">
        <v>132</v>
      </c>
      <c r="H542" s="11" t="s">
        <v>34</v>
      </c>
      <c r="I542" s="11" t="s">
        <v>28</v>
      </c>
      <c r="J542" s="19" t="s">
        <v>247</v>
      </c>
      <c r="K542" s="34">
        <v>1400000</v>
      </c>
      <c r="L542" s="34">
        <v>1400000</v>
      </c>
      <c r="M542" s="34">
        <v>0</v>
      </c>
      <c r="N542" s="34">
        <v>0</v>
      </c>
      <c r="O542" s="34">
        <v>1400000</v>
      </c>
      <c r="P542" s="34">
        <v>0</v>
      </c>
      <c r="Q542" s="34">
        <v>0</v>
      </c>
      <c r="R542" s="34">
        <v>0</v>
      </c>
      <c r="S542" s="34">
        <v>0</v>
      </c>
      <c r="T542" s="34">
        <v>0</v>
      </c>
      <c r="U542" s="34">
        <v>1400000</v>
      </c>
      <c r="V542" s="34">
        <v>1400000</v>
      </c>
      <c r="W542" s="34">
        <v>0</v>
      </c>
      <c r="X542" s="34">
        <v>1400000</v>
      </c>
      <c r="Y542" s="12">
        <f t="shared" si="36"/>
        <v>0</v>
      </c>
      <c r="Z542" s="12">
        <f t="shared" si="37"/>
        <v>0</v>
      </c>
      <c r="AA542" s="12">
        <f t="shared" si="38"/>
        <v>0</v>
      </c>
      <c r="AB542" s="12">
        <f t="shared" si="39"/>
        <v>0</v>
      </c>
    </row>
    <row r="543" spans="1:28" s="17" customFormat="1" ht="29" outlineLevel="2" x14ac:dyDescent="0.35">
      <c r="A543" s="11" t="s">
        <v>231</v>
      </c>
      <c r="B543" s="11" t="s">
        <v>233</v>
      </c>
      <c r="C543" s="11" t="s">
        <v>36</v>
      </c>
      <c r="D543" s="11" t="s">
        <v>131</v>
      </c>
      <c r="E543" s="11" t="s">
        <v>31</v>
      </c>
      <c r="F543" s="11" t="s">
        <v>32</v>
      </c>
      <c r="G543" s="11" t="s">
        <v>132</v>
      </c>
      <c r="H543" s="11" t="s">
        <v>34</v>
      </c>
      <c r="I543" s="11" t="s">
        <v>28</v>
      </c>
      <c r="J543" s="19" t="s">
        <v>133</v>
      </c>
      <c r="K543" s="34">
        <v>28562665</v>
      </c>
      <c r="L543" s="34">
        <v>16887665</v>
      </c>
      <c r="M543" s="34">
        <v>-750000</v>
      </c>
      <c r="N543" s="34">
        <v>0</v>
      </c>
      <c r="O543" s="34">
        <v>16137665</v>
      </c>
      <c r="P543" s="34">
        <v>0</v>
      </c>
      <c r="Q543" s="34">
        <v>0</v>
      </c>
      <c r="R543" s="34">
        <v>0</v>
      </c>
      <c r="S543" s="34">
        <v>7877955.9400000004</v>
      </c>
      <c r="T543" s="34">
        <v>7877955.9400000004</v>
      </c>
      <c r="U543" s="34">
        <v>8259709.0599999996</v>
      </c>
      <c r="V543" s="34">
        <v>9009709.0600000005</v>
      </c>
      <c r="W543" s="34">
        <v>0</v>
      </c>
      <c r="X543" s="34">
        <v>8259709.0599999996</v>
      </c>
      <c r="Y543" s="12">
        <f t="shared" si="36"/>
        <v>0.46649172280478091</v>
      </c>
      <c r="Z543" s="12">
        <f t="shared" si="37"/>
        <v>0.48817198398900957</v>
      </c>
      <c r="AA543" s="12">
        <f t="shared" si="38"/>
        <v>0</v>
      </c>
      <c r="AB543" s="12">
        <f t="shared" si="39"/>
        <v>0.48817198398900957</v>
      </c>
    </row>
    <row r="544" spans="1:28" s="17" customFormat="1" ht="188.5" outlineLevel="2" x14ac:dyDescent="0.35">
      <c r="A544" s="11" t="s">
        <v>231</v>
      </c>
      <c r="B544" s="11" t="s">
        <v>233</v>
      </c>
      <c r="C544" s="11" t="s">
        <v>36</v>
      </c>
      <c r="D544" s="11" t="s">
        <v>248</v>
      </c>
      <c r="E544" s="11" t="s">
        <v>63</v>
      </c>
      <c r="F544" s="11" t="s">
        <v>32</v>
      </c>
      <c r="G544" s="11" t="s">
        <v>132</v>
      </c>
      <c r="H544" s="11" t="s">
        <v>228</v>
      </c>
      <c r="I544" s="11" t="s">
        <v>28</v>
      </c>
      <c r="J544" s="19" t="s">
        <v>368</v>
      </c>
      <c r="K544" s="34">
        <v>0</v>
      </c>
      <c r="L544" s="34">
        <v>28350000</v>
      </c>
      <c r="M544" s="34">
        <v>0</v>
      </c>
      <c r="N544" s="34">
        <v>0</v>
      </c>
      <c r="O544" s="34">
        <v>28350000</v>
      </c>
      <c r="P544" s="34">
        <v>0</v>
      </c>
      <c r="Q544" s="34">
        <v>0</v>
      </c>
      <c r="R544" s="34">
        <v>0</v>
      </c>
      <c r="S544" s="34">
        <v>28350000</v>
      </c>
      <c r="T544" s="34">
        <v>28350000</v>
      </c>
      <c r="U544" s="34">
        <v>0</v>
      </c>
      <c r="V544" s="34">
        <v>0</v>
      </c>
      <c r="W544" s="34">
        <v>0</v>
      </c>
      <c r="X544" s="34">
        <v>0</v>
      </c>
      <c r="Y544" s="12">
        <f t="shared" si="36"/>
        <v>1</v>
      </c>
      <c r="Z544" s="12">
        <f t="shared" si="37"/>
        <v>1</v>
      </c>
      <c r="AA544" s="12">
        <f t="shared" si="38"/>
        <v>0</v>
      </c>
      <c r="AB544" s="12">
        <f t="shared" si="39"/>
        <v>1</v>
      </c>
    </row>
    <row r="545" spans="1:28" s="17" customFormat="1" ht="101.5" outlineLevel="2" x14ac:dyDescent="0.35">
      <c r="A545" s="11" t="s">
        <v>231</v>
      </c>
      <c r="B545" s="11" t="s">
        <v>233</v>
      </c>
      <c r="C545" s="11" t="s">
        <v>36</v>
      </c>
      <c r="D545" s="11" t="s">
        <v>249</v>
      </c>
      <c r="E545" s="11" t="s">
        <v>116</v>
      </c>
      <c r="F545" s="11" t="s">
        <v>32</v>
      </c>
      <c r="G545" s="11" t="s">
        <v>132</v>
      </c>
      <c r="H545" s="11" t="s">
        <v>34</v>
      </c>
      <c r="I545" s="11" t="s">
        <v>28</v>
      </c>
      <c r="J545" s="19" t="s">
        <v>369</v>
      </c>
      <c r="K545" s="34">
        <v>100000000</v>
      </c>
      <c r="L545" s="34">
        <v>100000000</v>
      </c>
      <c r="M545" s="34">
        <v>0</v>
      </c>
      <c r="N545" s="34">
        <v>0</v>
      </c>
      <c r="O545" s="34">
        <v>100000000</v>
      </c>
      <c r="P545" s="34">
        <v>0</v>
      </c>
      <c r="Q545" s="34">
        <v>0</v>
      </c>
      <c r="R545" s="34">
        <v>0</v>
      </c>
      <c r="S545" s="34">
        <v>100000000</v>
      </c>
      <c r="T545" s="34">
        <v>100000000</v>
      </c>
      <c r="U545" s="34">
        <v>0</v>
      </c>
      <c r="V545" s="34">
        <v>0</v>
      </c>
      <c r="W545" s="34">
        <v>0</v>
      </c>
      <c r="X545" s="34">
        <v>0</v>
      </c>
      <c r="Y545" s="12">
        <f t="shared" si="36"/>
        <v>1</v>
      </c>
      <c r="Z545" s="12">
        <f t="shared" si="37"/>
        <v>1</v>
      </c>
      <c r="AA545" s="12">
        <f t="shared" si="38"/>
        <v>0</v>
      </c>
      <c r="AB545" s="12">
        <f t="shared" si="39"/>
        <v>1</v>
      </c>
    </row>
    <row r="546" spans="1:28" s="17" customFormat="1" ht="217.5" outlineLevel="2" x14ac:dyDescent="0.35">
      <c r="A546" s="11" t="s">
        <v>231</v>
      </c>
      <c r="B546" s="11" t="s">
        <v>233</v>
      </c>
      <c r="C546" s="11" t="s">
        <v>36</v>
      </c>
      <c r="D546" s="11" t="s">
        <v>249</v>
      </c>
      <c r="E546" s="11" t="s">
        <v>250</v>
      </c>
      <c r="F546" s="11" t="s">
        <v>32</v>
      </c>
      <c r="G546" s="11" t="s">
        <v>132</v>
      </c>
      <c r="H546" s="11" t="s">
        <v>34</v>
      </c>
      <c r="I546" s="11" t="s">
        <v>28</v>
      </c>
      <c r="J546" s="19" t="s">
        <v>370</v>
      </c>
      <c r="K546" s="34">
        <v>176500000</v>
      </c>
      <c r="L546" s="34">
        <v>176500000</v>
      </c>
      <c r="M546" s="34">
        <v>0</v>
      </c>
      <c r="N546" s="34">
        <v>0</v>
      </c>
      <c r="O546" s="34">
        <v>176500000</v>
      </c>
      <c r="P546" s="34">
        <v>0</v>
      </c>
      <c r="Q546" s="34">
        <v>0</v>
      </c>
      <c r="R546" s="34">
        <v>0</v>
      </c>
      <c r="S546" s="34">
        <v>76500000</v>
      </c>
      <c r="T546" s="34">
        <v>76500000</v>
      </c>
      <c r="U546" s="34">
        <v>100000000</v>
      </c>
      <c r="V546" s="34">
        <v>100000000</v>
      </c>
      <c r="W546" s="34">
        <v>100000000</v>
      </c>
      <c r="X546" s="34">
        <v>0</v>
      </c>
      <c r="Y546" s="12">
        <f t="shared" si="36"/>
        <v>0.43342776203966005</v>
      </c>
      <c r="Z546" s="12">
        <f t="shared" si="37"/>
        <v>0.43342776203966005</v>
      </c>
      <c r="AA546" s="12">
        <f t="shared" si="38"/>
        <v>0</v>
      </c>
      <c r="AB546" s="12">
        <f t="shared" si="39"/>
        <v>0.43342776203966005</v>
      </c>
    </row>
    <row r="547" spans="1:28" s="17" customFormat="1" ht="203" outlineLevel="2" x14ac:dyDescent="0.35">
      <c r="A547" s="11" t="s">
        <v>231</v>
      </c>
      <c r="B547" s="11" t="s">
        <v>233</v>
      </c>
      <c r="C547" s="11" t="s">
        <v>36</v>
      </c>
      <c r="D547" s="11" t="s">
        <v>251</v>
      </c>
      <c r="E547" s="11" t="s">
        <v>63</v>
      </c>
      <c r="F547" s="11" t="s">
        <v>32</v>
      </c>
      <c r="G547" s="11" t="s">
        <v>137</v>
      </c>
      <c r="H547" s="11" t="s">
        <v>138</v>
      </c>
      <c r="I547" s="11" t="s">
        <v>28</v>
      </c>
      <c r="J547" s="19" t="s">
        <v>371</v>
      </c>
      <c r="K547" s="34">
        <v>331002000</v>
      </c>
      <c r="L547" s="34">
        <v>331002000</v>
      </c>
      <c r="M547" s="34">
        <v>0</v>
      </c>
      <c r="N547" s="34">
        <v>0</v>
      </c>
      <c r="O547" s="34">
        <v>331002000</v>
      </c>
      <c r="P547" s="34">
        <v>0</v>
      </c>
      <c r="Q547" s="34">
        <v>32756186.399999999</v>
      </c>
      <c r="R547" s="34">
        <v>0</v>
      </c>
      <c r="S547" s="34">
        <v>298245813.60000002</v>
      </c>
      <c r="T547" s="34">
        <v>298245813.60000002</v>
      </c>
      <c r="U547" s="34">
        <v>0</v>
      </c>
      <c r="V547" s="34">
        <v>0</v>
      </c>
      <c r="W547" s="34">
        <v>0</v>
      </c>
      <c r="X547" s="34">
        <v>0</v>
      </c>
      <c r="Y547" s="12">
        <f t="shared" si="36"/>
        <v>0.90103930973226753</v>
      </c>
      <c r="Z547" s="12">
        <f t="shared" si="37"/>
        <v>0.90103930973226753</v>
      </c>
      <c r="AA547" s="12">
        <f t="shared" si="38"/>
        <v>9.8960690267732521E-2</v>
      </c>
      <c r="AB547" s="12">
        <f t="shared" si="39"/>
        <v>1</v>
      </c>
    </row>
    <row r="548" spans="1:28" s="17" customFormat="1" ht="87" outlineLevel="2" x14ac:dyDescent="0.35">
      <c r="A548" s="11" t="s">
        <v>231</v>
      </c>
      <c r="B548" s="11" t="s">
        <v>253</v>
      </c>
      <c r="C548" s="11" t="s">
        <v>36</v>
      </c>
      <c r="D548" s="11" t="s">
        <v>37</v>
      </c>
      <c r="E548" s="11" t="s">
        <v>63</v>
      </c>
      <c r="F548" s="11" t="s">
        <v>32</v>
      </c>
      <c r="G548" s="11" t="s">
        <v>39</v>
      </c>
      <c r="H548" s="11" t="s">
        <v>34</v>
      </c>
      <c r="I548" s="11" t="s">
        <v>28</v>
      </c>
      <c r="J548" s="19" t="s">
        <v>329</v>
      </c>
      <c r="K548" s="34">
        <v>4981342</v>
      </c>
      <c r="L548" s="34">
        <v>4981342</v>
      </c>
      <c r="M548" s="34">
        <v>0</v>
      </c>
      <c r="N548" s="34">
        <v>0</v>
      </c>
      <c r="O548" s="34">
        <v>4981342</v>
      </c>
      <c r="P548" s="34">
        <v>0</v>
      </c>
      <c r="Q548" s="34">
        <v>1729009.44</v>
      </c>
      <c r="R548" s="34">
        <v>0</v>
      </c>
      <c r="S548" s="34">
        <v>3252332.56</v>
      </c>
      <c r="T548" s="34">
        <v>3252332.56</v>
      </c>
      <c r="U548" s="34">
        <v>0</v>
      </c>
      <c r="V548" s="34">
        <v>0</v>
      </c>
      <c r="W548" s="34">
        <v>0</v>
      </c>
      <c r="X548" s="34">
        <v>0</v>
      </c>
      <c r="Y548" s="12">
        <f t="shared" si="36"/>
        <v>0.65290288440343991</v>
      </c>
      <c r="Z548" s="12">
        <f t="shared" si="37"/>
        <v>0.65290288440343991</v>
      </c>
      <c r="AA548" s="12">
        <f t="shared" si="38"/>
        <v>0.34709711559656009</v>
      </c>
      <c r="AB548" s="12">
        <f t="shared" si="39"/>
        <v>1</v>
      </c>
    </row>
    <row r="549" spans="1:28" s="17" customFormat="1" ht="87" outlineLevel="2" x14ac:dyDescent="0.35">
      <c r="A549" s="11" t="s">
        <v>231</v>
      </c>
      <c r="B549" s="11" t="s">
        <v>253</v>
      </c>
      <c r="C549" s="11" t="s">
        <v>36</v>
      </c>
      <c r="D549" s="11" t="s">
        <v>37</v>
      </c>
      <c r="E549" s="11" t="s">
        <v>115</v>
      </c>
      <c r="F549" s="11" t="s">
        <v>32</v>
      </c>
      <c r="G549" s="11" t="s">
        <v>39</v>
      </c>
      <c r="H549" s="11" t="s">
        <v>34</v>
      </c>
      <c r="I549" s="11" t="s">
        <v>28</v>
      </c>
      <c r="J549" s="19" t="s">
        <v>330</v>
      </c>
      <c r="K549" s="34">
        <v>2569759</v>
      </c>
      <c r="L549" s="34">
        <v>3319759</v>
      </c>
      <c r="M549" s="34">
        <v>0</v>
      </c>
      <c r="N549" s="34">
        <v>0</v>
      </c>
      <c r="O549" s="34">
        <v>3319759</v>
      </c>
      <c r="P549" s="34">
        <v>0</v>
      </c>
      <c r="Q549" s="34">
        <v>1104057.58</v>
      </c>
      <c r="R549" s="34">
        <v>0</v>
      </c>
      <c r="S549" s="34">
        <v>2215701.42</v>
      </c>
      <c r="T549" s="34">
        <v>2215701.42</v>
      </c>
      <c r="U549" s="34">
        <v>0</v>
      </c>
      <c r="V549" s="34">
        <v>0</v>
      </c>
      <c r="W549" s="34">
        <v>0</v>
      </c>
      <c r="X549" s="34">
        <v>0</v>
      </c>
      <c r="Y549" s="12">
        <f t="shared" si="36"/>
        <v>0.66742839465153947</v>
      </c>
      <c r="Z549" s="12">
        <f t="shared" si="37"/>
        <v>0.66742839465153947</v>
      </c>
      <c r="AA549" s="12">
        <f t="shared" si="38"/>
        <v>0.33257160534846053</v>
      </c>
      <c r="AB549" s="12">
        <f t="shared" si="39"/>
        <v>1</v>
      </c>
    </row>
    <row r="550" spans="1:28" s="17" customFormat="1" ht="58" outlineLevel="2" x14ac:dyDescent="0.35">
      <c r="A550" s="11" t="s">
        <v>231</v>
      </c>
      <c r="B550" s="11" t="s">
        <v>253</v>
      </c>
      <c r="C550" s="11" t="s">
        <v>36</v>
      </c>
      <c r="D550" s="11" t="s">
        <v>37</v>
      </c>
      <c r="E550" s="11" t="s">
        <v>116</v>
      </c>
      <c r="F550" s="11" t="s">
        <v>32</v>
      </c>
      <c r="G550" s="11" t="s">
        <v>39</v>
      </c>
      <c r="H550" s="11" t="s">
        <v>34</v>
      </c>
      <c r="I550" s="11" t="s">
        <v>28</v>
      </c>
      <c r="J550" s="19" t="s">
        <v>331</v>
      </c>
      <c r="K550" s="34">
        <v>9288474</v>
      </c>
      <c r="L550" s="34">
        <v>9288474</v>
      </c>
      <c r="M550" s="34">
        <v>0</v>
      </c>
      <c r="N550" s="34">
        <v>0</v>
      </c>
      <c r="O550" s="34">
        <v>9288474</v>
      </c>
      <c r="P550" s="34">
        <v>0</v>
      </c>
      <c r="Q550" s="34">
        <v>276713.17</v>
      </c>
      <c r="R550" s="34">
        <v>0</v>
      </c>
      <c r="S550" s="34">
        <v>9011760.8300000001</v>
      </c>
      <c r="T550" s="34">
        <v>9011760.8300000001</v>
      </c>
      <c r="U550" s="34">
        <v>0</v>
      </c>
      <c r="V550" s="34">
        <v>0</v>
      </c>
      <c r="W550" s="34">
        <v>0</v>
      </c>
      <c r="X550" s="34">
        <v>0</v>
      </c>
      <c r="Y550" s="12">
        <f t="shared" si="36"/>
        <v>0.97020897404675943</v>
      </c>
      <c r="Z550" s="12">
        <f t="shared" si="37"/>
        <v>0.97020897404675943</v>
      </c>
      <c r="AA550" s="12">
        <f t="shared" si="38"/>
        <v>2.9791025953240541E-2</v>
      </c>
      <c r="AB550" s="12">
        <f t="shared" si="39"/>
        <v>1</v>
      </c>
    </row>
    <row r="551" spans="1:28" s="17" customFormat="1" ht="29" outlineLevel="2" x14ac:dyDescent="0.35">
      <c r="A551" s="11" t="s">
        <v>231</v>
      </c>
      <c r="B551" s="11" t="s">
        <v>253</v>
      </c>
      <c r="C551" s="11" t="s">
        <v>36</v>
      </c>
      <c r="D551" s="11" t="s">
        <v>131</v>
      </c>
      <c r="E551" s="11" t="s">
        <v>31</v>
      </c>
      <c r="F551" s="11" t="s">
        <v>32</v>
      </c>
      <c r="G551" s="11" t="s">
        <v>132</v>
      </c>
      <c r="H551" s="11" t="s">
        <v>34</v>
      </c>
      <c r="I551" s="11" t="s">
        <v>28</v>
      </c>
      <c r="J551" s="19" t="s">
        <v>133</v>
      </c>
      <c r="K551" s="34">
        <v>15027110</v>
      </c>
      <c r="L551" s="34">
        <v>8002110</v>
      </c>
      <c r="M551" s="34">
        <v>-750000</v>
      </c>
      <c r="N551" s="34">
        <v>0</v>
      </c>
      <c r="O551" s="34">
        <v>7252110</v>
      </c>
      <c r="P551" s="34">
        <v>0</v>
      </c>
      <c r="Q551" s="34">
        <v>0</v>
      </c>
      <c r="R551" s="34">
        <v>0</v>
      </c>
      <c r="S551" s="34">
        <v>332648.69</v>
      </c>
      <c r="T551" s="34">
        <v>332648.69</v>
      </c>
      <c r="U551" s="34">
        <v>6919461.3099999996</v>
      </c>
      <c r="V551" s="34">
        <v>7669461.3099999996</v>
      </c>
      <c r="W551" s="34">
        <v>0</v>
      </c>
      <c r="X551" s="34">
        <v>6919461.3099999996</v>
      </c>
      <c r="Y551" s="12">
        <f t="shared" si="36"/>
        <v>4.1570122130288135E-2</v>
      </c>
      <c r="Z551" s="12">
        <f t="shared" si="37"/>
        <v>4.5869228403871427E-2</v>
      </c>
      <c r="AA551" s="12">
        <f t="shared" si="38"/>
        <v>0</v>
      </c>
      <c r="AB551" s="12">
        <f t="shared" si="39"/>
        <v>4.5869228403871427E-2</v>
      </c>
    </row>
    <row r="552" spans="1:28" s="17" customFormat="1" ht="87" outlineLevel="2" x14ac:dyDescent="0.35">
      <c r="A552" s="11" t="s">
        <v>231</v>
      </c>
      <c r="B552" s="11" t="s">
        <v>253</v>
      </c>
      <c r="C552" s="11" t="s">
        <v>36</v>
      </c>
      <c r="D552" s="11" t="s">
        <v>227</v>
      </c>
      <c r="E552" s="11" t="s">
        <v>31</v>
      </c>
      <c r="F552" s="11" t="s">
        <v>32</v>
      </c>
      <c r="G552" s="11" t="s">
        <v>132</v>
      </c>
      <c r="H552" s="11" t="s">
        <v>34</v>
      </c>
      <c r="I552" s="11" t="s">
        <v>28</v>
      </c>
      <c r="J552" s="19" t="s">
        <v>258</v>
      </c>
      <c r="K552" s="34">
        <v>5000000</v>
      </c>
      <c r="L552" s="34">
        <v>5000000</v>
      </c>
      <c r="M552" s="34">
        <v>0</v>
      </c>
      <c r="N552" s="34">
        <v>0</v>
      </c>
      <c r="O552" s="34">
        <v>5000000</v>
      </c>
      <c r="P552" s="34">
        <v>0</v>
      </c>
      <c r="Q552" s="34">
        <v>0</v>
      </c>
      <c r="R552" s="34">
        <v>0</v>
      </c>
      <c r="S552" s="34">
        <v>2074148.55</v>
      </c>
      <c r="T552" s="34">
        <v>2074148.55</v>
      </c>
      <c r="U552" s="34">
        <v>2925851.45</v>
      </c>
      <c r="V552" s="34">
        <v>2925851.45</v>
      </c>
      <c r="W552" s="34">
        <v>0</v>
      </c>
      <c r="X552" s="34">
        <v>2925851.45</v>
      </c>
      <c r="Y552" s="12">
        <f t="shared" si="36"/>
        <v>0.41482971000000002</v>
      </c>
      <c r="Z552" s="12">
        <f t="shared" si="37"/>
        <v>0.41482971000000002</v>
      </c>
      <c r="AA552" s="12">
        <f t="shared" si="38"/>
        <v>0</v>
      </c>
      <c r="AB552" s="12">
        <f t="shared" si="39"/>
        <v>0.41482971000000002</v>
      </c>
    </row>
    <row r="553" spans="1:28" s="17" customFormat="1" ht="304.5" outlineLevel="2" x14ac:dyDescent="0.35">
      <c r="A553" s="11" t="s">
        <v>231</v>
      </c>
      <c r="B553" s="11" t="s">
        <v>253</v>
      </c>
      <c r="C553" s="11" t="s">
        <v>36</v>
      </c>
      <c r="D553" s="11" t="s">
        <v>135</v>
      </c>
      <c r="E553" s="11" t="s">
        <v>116</v>
      </c>
      <c r="F553" s="11" t="s">
        <v>32</v>
      </c>
      <c r="G553" s="11" t="s">
        <v>137</v>
      </c>
      <c r="H553" s="11" t="s">
        <v>138</v>
      </c>
      <c r="I553" s="11" t="s">
        <v>28</v>
      </c>
      <c r="J553" s="19" t="s">
        <v>372</v>
      </c>
      <c r="K553" s="34">
        <v>24828229</v>
      </c>
      <c r="L553" s="34">
        <v>24828229</v>
      </c>
      <c r="M553" s="34">
        <v>0</v>
      </c>
      <c r="N553" s="34">
        <v>0</v>
      </c>
      <c r="O553" s="34">
        <v>24828229</v>
      </c>
      <c r="P553" s="34">
        <v>0</v>
      </c>
      <c r="Q553" s="34">
        <v>0</v>
      </c>
      <c r="R553" s="34">
        <v>0</v>
      </c>
      <c r="S553" s="34">
        <v>0</v>
      </c>
      <c r="T553" s="34">
        <v>0</v>
      </c>
      <c r="U553" s="34">
        <v>24828229</v>
      </c>
      <c r="V553" s="34">
        <v>24828229</v>
      </c>
      <c r="W553" s="34">
        <v>0</v>
      </c>
      <c r="X553" s="34">
        <v>24828229</v>
      </c>
      <c r="Y553" s="12">
        <f t="shared" si="36"/>
        <v>0</v>
      </c>
      <c r="Z553" s="12">
        <f t="shared" si="37"/>
        <v>0</v>
      </c>
      <c r="AA553" s="12">
        <f t="shared" si="38"/>
        <v>0</v>
      </c>
      <c r="AB553" s="12">
        <f t="shared" si="39"/>
        <v>0</v>
      </c>
    </row>
    <row r="554" spans="1:28" s="17" customFormat="1" ht="87" outlineLevel="2" x14ac:dyDescent="0.35">
      <c r="A554" s="11" t="s">
        <v>259</v>
      </c>
      <c r="B554" s="11" t="s">
        <v>42</v>
      </c>
      <c r="C554" s="11" t="s">
        <v>36</v>
      </c>
      <c r="D554" s="11" t="s">
        <v>37</v>
      </c>
      <c r="E554" s="11" t="s">
        <v>63</v>
      </c>
      <c r="F554" s="11" t="s">
        <v>32</v>
      </c>
      <c r="G554" s="11" t="s">
        <v>39</v>
      </c>
      <c r="H554" s="11" t="s">
        <v>34</v>
      </c>
      <c r="I554" s="11" t="s">
        <v>28</v>
      </c>
      <c r="J554" s="19" t="s">
        <v>329</v>
      </c>
      <c r="K554" s="34">
        <v>9151759</v>
      </c>
      <c r="L554" s="34">
        <v>10123852</v>
      </c>
      <c r="M554" s="34">
        <v>0</v>
      </c>
      <c r="N554" s="34">
        <v>0</v>
      </c>
      <c r="O554" s="34">
        <v>10123852</v>
      </c>
      <c r="P554" s="34">
        <v>0</v>
      </c>
      <c r="Q554" s="34">
        <v>4261210.71</v>
      </c>
      <c r="R554" s="34">
        <v>0</v>
      </c>
      <c r="S554" s="34">
        <v>5862641.29</v>
      </c>
      <c r="T554" s="34">
        <v>5862641.29</v>
      </c>
      <c r="U554" s="34">
        <v>0</v>
      </c>
      <c r="V554" s="34">
        <v>0</v>
      </c>
      <c r="W554" s="34">
        <v>0</v>
      </c>
      <c r="X554" s="34">
        <v>0</v>
      </c>
      <c r="Y554" s="12">
        <f t="shared" si="36"/>
        <v>0.57909195926609758</v>
      </c>
      <c r="Z554" s="12">
        <f t="shared" si="37"/>
        <v>0.57909195926609758</v>
      </c>
      <c r="AA554" s="12">
        <f t="shared" si="38"/>
        <v>0.42090804073390248</v>
      </c>
      <c r="AB554" s="12">
        <f t="shared" si="39"/>
        <v>1</v>
      </c>
    </row>
    <row r="555" spans="1:28" s="17" customFormat="1" ht="87" outlineLevel="2" x14ac:dyDescent="0.35">
      <c r="A555" s="11" t="s">
        <v>259</v>
      </c>
      <c r="B555" s="11" t="s">
        <v>42</v>
      </c>
      <c r="C555" s="11" t="s">
        <v>36</v>
      </c>
      <c r="D555" s="11" t="s">
        <v>37</v>
      </c>
      <c r="E555" s="11" t="s">
        <v>115</v>
      </c>
      <c r="F555" s="11" t="s">
        <v>32</v>
      </c>
      <c r="G555" s="11" t="s">
        <v>39</v>
      </c>
      <c r="H555" s="11" t="s">
        <v>34</v>
      </c>
      <c r="I555" s="11" t="s">
        <v>28</v>
      </c>
      <c r="J555" s="19" t="s">
        <v>330</v>
      </c>
      <c r="K555" s="34">
        <v>4578751</v>
      </c>
      <c r="L555" s="34">
        <v>5142898</v>
      </c>
      <c r="M555" s="34">
        <v>0</v>
      </c>
      <c r="N555" s="34">
        <v>0</v>
      </c>
      <c r="O555" s="34">
        <v>5142898</v>
      </c>
      <c r="P555" s="34">
        <v>0</v>
      </c>
      <c r="Q555" s="34">
        <v>1731855.53</v>
      </c>
      <c r="R555" s="34">
        <v>0</v>
      </c>
      <c r="S555" s="34">
        <v>3411042.47</v>
      </c>
      <c r="T555" s="34">
        <v>3411042.47</v>
      </c>
      <c r="U555" s="34">
        <v>0</v>
      </c>
      <c r="V555" s="34">
        <v>0</v>
      </c>
      <c r="W555" s="34">
        <v>0</v>
      </c>
      <c r="X555" s="34">
        <v>0</v>
      </c>
      <c r="Y555" s="12">
        <f t="shared" si="36"/>
        <v>0.66325298887903283</v>
      </c>
      <c r="Z555" s="12">
        <f t="shared" si="37"/>
        <v>0.66325298887903283</v>
      </c>
      <c r="AA555" s="12">
        <f t="shared" si="38"/>
        <v>0.33674701112096722</v>
      </c>
      <c r="AB555" s="12">
        <f t="shared" si="39"/>
        <v>1</v>
      </c>
    </row>
    <row r="556" spans="1:28" s="17" customFormat="1" ht="58" outlineLevel="2" x14ac:dyDescent="0.35">
      <c r="A556" s="11" t="s">
        <v>259</v>
      </c>
      <c r="B556" s="11" t="s">
        <v>42</v>
      </c>
      <c r="C556" s="11" t="s">
        <v>36</v>
      </c>
      <c r="D556" s="11" t="s">
        <v>37</v>
      </c>
      <c r="E556" s="11" t="s">
        <v>116</v>
      </c>
      <c r="F556" s="11" t="s">
        <v>32</v>
      </c>
      <c r="G556" s="11" t="s">
        <v>39</v>
      </c>
      <c r="H556" s="11" t="s">
        <v>34</v>
      </c>
      <c r="I556" s="11" t="s">
        <v>28</v>
      </c>
      <c r="J556" s="19" t="s">
        <v>331</v>
      </c>
      <c r="K556" s="34">
        <v>17182371</v>
      </c>
      <c r="L556" s="34">
        <v>19820137.210000001</v>
      </c>
      <c r="M556" s="34">
        <v>0</v>
      </c>
      <c r="N556" s="34">
        <v>0</v>
      </c>
      <c r="O556" s="34">
        <v>19820137.210000001</v>
      </c>
      <c r="P556" s="34">
        <v>0</v>
      </c>
      <c r="Q556" s="34">
        <v>2248986.84</v>
      </c>
      <c r="R556" s="34">
        <v>0</v>
      </c>
      <c r="S556" s="34">
        <v>13905445.16</v>
      </c>
      <c r="T556" s="34">
        <v>13905445.16</v>
      </c>
      <c r="U556" s="34">
        <v>3665705.21</v>
      </c>
      <c r="V556" s="34">
        <v>3665705.21</v>
      </c>
      <c r="W556" s="34">
        <v>0</v>
      </c>
      <c r="X556" s="34">
        <v>3665705.2100000009</v>
      </c>
      <c r="Y556" s="12">
        <f t="shared" si="36"/>
        <v>0.70158167991814824</v>
      </c>
      <c r="Z556" s="12">
        <f t="shared" si="37"/>
        <v>0.70158167991814824</v>
      </c>
      <c r="AA556" s="12">
        <f t="shared" si="38"/>
        <v>0.11346979166548361</v>
      </c>
      <c r="AB556" s="12">
        <f t="shared" si="39"/>
        <v>0.81505147158363189</v>
      </c>
    </row>
    <row r="557" spans="1:28" s="17" customFormat="1" ht="29" outlineLevel="2" x14ac:dyDescent="0.35">
      <c r="A557" s="11" t="s">
        <v>259</v>
      </c>
      <c r="B557" s="11" t="s">
        <v>42</v>
      </c>
      <c r="C557" s="11" t="s">
        <v>36</v>
      </c>
      <c r="D557" s="11" t="s">
        <v>131</v>
      </c>
      <c r="E557" s="11" t="s">
        <v>31</v>
      </c>
      <c r="F557" s="11" t="s">
        <v>32</v>
      </c>
      <c r="G557" s="11" t="s">
        <v>132</v>
      </c>
      <c r="H557" s="11" t="s">
        <v>34</v>
      </c>
      <c r="I557" s="11" t="s">
        <v>28</v>
      </c>
      <c r="J557" s="19" t="s">
        <v>133</v>
      </c>
      <c r="K557" s="34">
        <v>10798377</v>
      </c>
      <c r="L557" s="34">
        <v>18798377</v>
      </c>
      <c r="M557" s="34">
        <v>4000000</v>
      </c>
      <c r="N557" s="34">
        <v>0</v>
      </c>
      <c r="O557" s="34">
        <v>22798377</v>
      </c>
      <c r="P557" s="34">
        <v>0</v>
      </c>
      <c r="Q557" s="34">
        <v>0</v>
      </c>
      <c r="R557" s="34">
        <v>0</v>
      </c>
      <c r="S557" s="34">
        <v>14657987.99</v>
      </c>
      <c r="T557" s="34">
        <v>14657987.99</v>
      </c>
      <c r="U557" s="34">
        <v>4140389.01</v>
      </c>
      <c r="V557" s="34">
        <v>4140389.01</v>
      </c>
      <c r="W557" s="34">
        <v>0</v>
      </c>
      <c r="X557" s="34">
        <v>8140389.0099999998</v>
      </c>
      <c r="Y557" s="12">
        <f t="shared" si="36"/>
        <v>0.77974752767220279</v>
      </c>
      <c r="Z557" s="12">
        <f t="shared" si="37"/>
        <v>0.64293997726241658</v>
      </c>
      <c r="AA557" s="12">
        <f t="shared" si="38"/>
        <v>0</v>
      </c>
      <c r="AB557" s="12">
        <f t="shared" si="39"/>
        <v>0.64293997726241658</v>
      </c>
    </row>
    <row r="558" spans="1:28" s="17" customFormat="1" ht="87" outlineLevel="2" x14ac:dyDescent="0.35">
      <c r="A558" s="11" t="s">
        <v>262</v>
      </c>
      <c r="B558" s="11" t="s">
        <v>42</v>
      </c>
      <c r="C558" s="11" t="s">
        <v>36</v>
      </c>
      <c r="D558" s="11" t="s">
        <v>37</v>
      </c>
      <c r="E558" s="11" t="s">
        <v>63</v>
      </c>
      <c r="F558" s="11" t="s">
        <v>32</v>
      </c>
      <c r="G558" s="11" t="s">
        <v>39</v>
      </c>
      <c r="H558" s="11" t="s">
        <v>34</v>
      </c>
      <c r="I558" s="11" t="s">
        <v>28</v>
      </c>
      <c r="J558" s="19" t="s">
        <v>329</v>
      </c>
      <c r="K558" s="34">
        <v>26202419</v>
      </c>
      <c r="L558" s="34">
        <v>26130418</v>
      </c>
      <c r="M558" s="34">
        <v>0</v>
      </c>
      <c r="N558" s="34">
        <v>0</v>
      </c>
      <c r="O558" s="34">
        <v>26130418</v>
      </c>
      <c r="P558" s="34">
        <v>0</v>
      </c>
      <c r="Q558" s="34">
        <v>8032887.9299999997</v>
      </c>
      <c r="R558" s="34">
        <v>0</v>
      </c>
      <c r="S558" s="34">
        <v>18097530.07</v>
      </c>
      <c r="T558" s="34">
        <v>18097530.07</v>
      </c>
      <c r="U558" s="34">
        <v>0</v>
      </c>
      <c r="V558" s="34">
        <v>0</v>
      </c>
      <c r="W558" s="34">
        <v>0</v>
      </c>
      <c r="X558" s="34">
        <v>0</v>
      </c>
      <c r="Y558" s="12">
        <f t="shared" si="36"/>
        <v>0.69258479026244435</v>
      </c>
      <c r="Z558" s="12">
        <f t="shared" si="37"/>
        <v>0.69258479026244435</v>
      </c>
      <c r="AA558" s="12">
        <f t="shared" si="38"/>
        <v>0.30741520973755565</v>
      </c>
      <c r="AB558" s="12">
        <f t="shared" si="39"/>
        <v>1</v>
      </c>
    </row>
    <row r="559" spans="1:28" s="17" customFormat="1" ht="87" outlineLevel="2" x14ac:dyDescent="0.35">
      <c r="A559" s="11" t="s">
        <v>262</v>
      </c>
      <c r="B559" s="11" t="s">
        <v>42</v>
      </c>
      <c r="C559" s="11" t="s">
        <v>36</v>
      </c>
      <c r="D559" s="11" t="s">
        <v>37</v>
      </c>
      <c r="E559" s="11" t="s">
        <v>115</v>
      </c>
      <c r="F559" s="11" t="s">
        <v>32</v>
      </c>
      <c r="G559" s="11" t="s">
        <v>39</v>
      </c>
      <c r="H559" s="11" t="s">
        <v>34</v>
      </c>
      <c r="I559" s="11" t="s">
        <v>28</v>
      </c>
      <c r="J559" s="19" t="s">
        <v>330</v>
      </c>
      <c r="K559" s="34">
        <v>12850670</v>
      </c>
      <c r="L559" s="34">
        <v>14572207</v>
      </c>
      <c r="M559" s="34">
        <v>0</v>
      </c>
      <c r="N559" s="34">
        <v>0</v>
      </c>
      <c r="O559" s="34">
        <v>14572207</v>
      </c>
      <c r="P559" s="34">
        <v>0</v>
      </c>
      <c r="Q559" s="34">
        <v>3470691.67</v>
      </c>
      <c r="R559" s="34">
        <v>0</v>
      </c>
      <c r="S559" s="34">
        <v>11101515.33</v>
      </c>
      <c r="T559" s="34">
        <v>11101515.33</v>
      </c>
      <c r="U559" s="34">
        <v>0</v>
      </c>
      <c r="V559" s="34">
        <v>0</v>
      </c>
      <c r="W559" s="34">
        <v>0</v>
      </c>
      <c r="X559" s="34">
        <v>0</v>
      </c>
      <c r="Y559" s="12">
        <f t="shared" si="36"/>
        <v>0.76182800107080551</v>
      </c>
      <c r="Z559" s="12">
        <f t="shared" si="37"/>
        <v>0.76182800107080551</v>
      </c>
      <c r="AA559" s="12">
        <f t="shared" si="38"/>
        <v>0.23817199892919447</v>
      </c>
      <c r="AB559" s="12">
        <f t="shared" si="39"/>
        <v>1</v>
      </c>
    </row>
    <row r="560" spans="1:28" s="17" customFormat="1" ht="58" outlineLevel="2" x14ac:dyDescent="0.35">
      <c r="A560" s="11" t="s">
        <v>262</v>
      </c>
      <c r="B560" s="11" t="s">
        <v>42</v>
      </c>
      <c r="C560" s="11" t="s">
        <v>36</v>
      </c>
      <c r="D560" s="11" t="s">
        <v>37</v>
      </c>
      <c r="E560" s="11" t="s">
        <v>116</v>
      </c>
      <c r="F560" s="11" t="s">
        <v>32</v>
      </c>
      <c r="G560" s="11" t="s">
        <v>39</v>
      </c>
      <c r="H560" s="11" t="s">
        <v>34</v>
      </c>
      <c r="I560" s="11" t="s">
        <v>28</v>
      </c>
      <c r="J560" s="19" t="s">
        <v>331</v>
      </c>
      <c r="K560" s="34">
        <v>45380387</v>
      </c>
      <c r="L560" s="34">
        <v>45201042</v>
      </c>
      <c r="M560" s="34">
        <v>0</v>
      </c>
      <c r="N560" s="34">
        <v>0</v>
      </c>
      <c r="O560" s="34">
        <v>45201042</v>
      </c>
      <c r="P560" s="34">
        <v>0</v>
      </c>
      <c r="Q560" s="34">
        <v>0</v>
      </c>
      <c r="R560" s="34">
        <v>0</v>
      </c>
      <c r="S560" s="34">
        <v>45201042</v>
      </c>
      <c r="T560" s="34">
        <v>45201042</v>
      </c>
      <c r="U560" s="34">
        <v>0</v>
      </c>
      <c r="V560" s="34">
        <v>0</v>
      </c>
      <c r="W560" s="34">
        <v>0</v>
      </c>
      <c r="X560" s="34">
        <v>0</v>
      </c>
      <c r="Y560" s="12">
        <f t="shared" si="36"/>
        <v>1</v>
      </c>
      <c r="Z560" s="12">
        <f t="shared" si="37"/>
        <v>1</v>
      </c>
      <c r="AA560" s="12">
        <f t="shared" si="38"/>
        <v>0</v>
      </c>
      <c r="AB560" s="12">
        <f t="shared" si="39"/>
        <v>1</v>
      </c>
    </row>
    <row r="561" spans="1:28" s="17" customFormat="1" ht="29" outlineLevel="2" x14ac:dyDescent="0.35">
      <c r="A561" s="11" t="s">
        <v>262</v>
      </c>
      <c r="B561" s="11" t="s">
        <v>42</v>
      </c>
      <c r="C561" s="11" t="s">
        <v>36</v>
      </c>
      <c r="D561" s="11" t="s">
        <v>131</v>
      </c>
      <c r="E561" s="11" t="s">
        <v>31</v>
      </c>
      <c r="F561" s="11" t="s">
        <v>32</v>
      </c>
      <c r="G561" s="11" t="s">
        <v>132</v>
      </c>
      <c r="H561" s="11" t="s">
        <v>34</v>
      </c>
      <c r="I561" s="11" t="s">
        <v>28</v>
      </c>
      <c r="J561" s="19" t="s">
        <v>133</v>
      </c>
      <c r="K561" s="34">
        <v>31684318</v>
      </c>
      <c r="L561" s="34">
        <v>31684318</v>
      </c>
      <c r="M561" s="34">
        <v>0</v>
      </c>
      <c r="N561" s="34">
        <v>0</v>
      </c>
      <c r="O561" s="34">
        <v>31684318</v>
      </c>
      <c r="P561" s="34">
        <v>0</v>
      </c>
      <c r="Q561" s="34">
        <v>0</v>
      </c>
      <c r="R561" s="34">
        <v>0</v>
      </c>
      <c r="S561" s="34">
        <v>8988893.8100000005</v>
      </c>
      <c r="T561" s="34">
        <v>8988893.8100000005</v>
      </c>
      <c r="U561" s="34">
        <v>22695424.190000001</v>
      </c>
      <c r="V561" s="34">
        <v>22695424.190000001</v>
      </c>
      <c r="W561" s="34">
        <v>0</v>
      </c>
      <c r="X561" s="34">
        <v>22695424.189999998</v>
      </c>
      <c r="Y561" s="12">
        <f t="shared" si="36"/>
        <v>0.28370166623122517</v>
      </c>
      <c r="Z561" s="12">
        <f t="shared" si="37"/>
        <v>0.28370166623122517</v>
      </c>
      <c r="AA561" s="12">
        <f t="shared" si="38"/>
        <v>0</v>
      </c>
      <c r="AB561" s="12">
        <f t="shared" si="39"/>
        <v>0.28370166623122517</v>
      </c>
    </row>
    <row r="562" spans="1:28" s="17" customFormat="1" ht="87" outlineLevel="2" x14ac:dyDescent="0.35">
      <c r="A562" s="11" t="s">
        <v>270</v>
      </c>
      <c r="B562" s="11" t="s">
        <v>42</v>
      </c>
      <c r="C562" s="11" t="s">
        <v>36</v>
      </c>
      <c r="D562" s="11" t="s">
        <v>37</v>
      </c>
      <c r="E562" s="11" t="s">
        <v>63</v>
      </c>
      <c r="F562" s="11" t="s">
        <v>32</v>
      </c>
      <c r="G562" s="11" t="s">
        <v>39</v>
      </c>
      <c r="H562" s="11" t="s">
        <v>34</v>
      </c>
      <c r="I562" s="11" t="s">
        <v>28</v>
      </c>
      <c r="J562" s="19" t="s">
        <v>329</v>
      </c>
      <c r="K562" s="34">
        <v>6768427</v>
      </c>
      <c r="L562" s="34">
        <v>6768427</v>
      </c>
      <c r="M562" s="34">
        <v>0</v>
      </c>
      <c r="N562" s="34">
        <v>0</v>
      </c>
      <c r="O562" s="34">
        <v>6768427</v>
      </c>
      <c r="P562" s="34">
        <v>0</v>
      </c>
      <c r="Q562" s="34">
        <v>2287403.7799999998</v>
      </c>
      <c r="R562" s="34">
        <v>0</v>
      </c>
      <c r="S562" s="34">
        <v>4481023.22</v>
      </c>
      <c r="T562" s="34">
        <v>4481023.22</v>
      </c>
      <c r="U562" s="34">
        <v>0</v>
      </c>
      <c r="V562" s="34">
        <v>0</v>
      </c>
      <c r="W562" s="34">
        <v>0</v>
      </c>
      <c r="X562" s="34">
        <v>0</v>
      </c>
      <c r="Y562" s="12">
        <f t="shared" si="36"/>
        <v>0.66204794998897076</v>
      </c>
      <c r="Z562" s="12">
        <f t="shared" si="37"/>
        <v>0.66204794998897076</v>
      </c>
      <c r="AA562" s="12">
        <f t="shared" si="38"/>
        <v>0.33795205001102913</v>
      </c>
      <c r="AB562" s="12">
        <f t="shared" si="39"/>
        <v>0.99999999999999989</v>
      </c>
    </row>
    <row r="563" spans="1:28" s="17" customFormat="1" ht="87" outlineLevel="2" x14ac:dyDescent="0.35">
      <c r="A563" s="11" t="s">
        <v>270</v>
      </c>
      <c r="B563" s="11" t="s">
        <v>42</v>
      </c>
      <c r="C563" s="11" t="s">
        <v>36</v>
      </c>
      <c r="D563" s="11" t="s">
        <v>37</v>
      </c>
      <c r="E563" s="11" t="s">
        <v>115</v>
      </c>
      <c r="F563" s="11" t="s">
        <v>32</v>
      </c>
      <c r="G563" s="11" t="s">
        <v>39</v>
      </c>
      <c r="H563" s="11" t="s">
        <v>34</v>
      </c>
      <c r="I563" s="11" t="s">
        <v>28</v>
      </c>
      <c r="J563" s="19" t="s">
        <v>330</v>
      </c>
      <c r="K563" s="34">
        <v>3043324</v>
      </c>
      <c r="L563" s="34">
        <v>4043324</v>
      </c>
      <c r="M563" s="34">
        <v>0</v>
      </c>
      <c r="N563" s="34">
        <v>0</v>
      </c>
      <c r="O563" s="34">
        <v>4043324</v>
      </c>
      <c r="P563" s="34">
        <v>0</v>
      </c>
      <c r="Q563" s="34">
        <v>1482276.37</v>
      </c>
      <c r="R563" s="34">
        <v>0</v>
      </c>
      <c r="S563" s="34">
        <v>2561047.63</v>
      </c>
      <c r="T563" s="34">
        <v>2561047.63</v>
      </c>
      <c r="U563" s="34">
        <v>0</v>
      </c>
      <c r="V563" s="34">
        <v>0</v>
      </c>
      <c r="W563" s="34">
        <v>0</v>
      </c>
      <c r="X563" s="34">
        <v>0</v>
      </c>
      <c r="Y563" s="12">
        <f t="shared" si="36"/>
        <v>0.63340153546933164</v>
      </c>
      <c r="Z563" s="12">
        <f t="shared" si="37"/>
        <v>0.63340153546933164</v>
      </c>
      <c r="AA563" s="12">
        <f t="shared" si="38"/>
        <v>0.36659846453066836</v>
      </c>
      <c r="AB563" s="12">
        <f t="shared" si="39"/>
        <v>1</v>
      </c>
    </row>
    <row r="564" spans="1:28" s="17" customFormat="1" ht="58" outlineLevel="2" x14ac:dyDescent="0.35">
      <c r="A564" s="11" t="s">
        <v>270</v>
      </c>
      <c r="B564" s="11" t="s">
        <v>42</v>
      </c>
      <c r="C564" s="11" t="s">
        <v>36</v>
      </c>
      <c r="D564" s="11" t="s">
        <v>37</v>
      </c>
      <c r="E564" s="11" t="s">
        <v>116</v>
      </c>
      <c r="F564" s="11" t="s">
        <v>32</v>
      </c>
      <c r="G564" s="11" t="s">
        <v>39</v>
      </c>
      <c r="H564" s="11" t="s">
        <v>34</v>
      </c>
      <c r="I564" s="11" t="s">
        <v>28</v>
      </c>
      <c r="J564" s="19" t="s">
        <v>331</v>
      </c>
      <c r="K564" s="34">
        <v>10278152</v>
      </c>
      <c r="L564" s="34">
        <v>10278152</v>
      </c>
      <c r="M564" s="34">
        <v>0</v>
      </c>
      <c r="N564" s="34">
        <v>0</v>
      </c>
      <c r="O564" s="34">
        <v>10278152</v>
      </c>
      <c r="P564" s="34">
        <v>0</v>
      </c>
      <c r="Q564" s="34">
        <v>0</v>
      </c>
      <c r="R564" s="34">
        <v>0</v>
      </c>
      <c r="S564" s="34">
        <v>10278152</v>
      </c>
      <c r="T564" s="34">
        <v>10278152</v>
      </c>
      <c r="U564" s="34">
        <v>0</v>
      </c>
      <c r="V564" s="34">
        <v>0</v>
      </c>
      <c r="W564" s="34">
        <v>0</v>
      </c>
      <c r="X564" s="34">
        <v>0</v>
      </c>
      <c r="Y564" s="12">
        <f t="shared" si="36"/>
        <v>1</v>
      </c>
      <c r="Z564" s="12">
        <f t="shared" si="37"/>
        <v>1</v>
      </c>
      <c r="AA564" s="12">
        <f t="shared" si="38"/>
        <v>0</v>
      </c>
      <c r="AB564" s="12">
        <f t="shared" si="39"/>
        <v>1</v>
      </c>
    </row>
    <row r="565" spans="1:28" s="17" customFormat="1" ht="29" outlineLevel="2" x14ac:dyDescent="0.35">
      <c r="A565" s="11" t="s">
        <v>270</v>
      </c>
      <c r="B565" s="11" t="s">
        <v>42</v>
      </c>
      <c r="C565" s="11" t="s">
        <v>36</v>
      </c>
      <c r="D565" s="11" t="s">
        <v>131</v>
      </c>
      <c r="E565" s="11" t="s">
        <v>31</v>
      </c>
      <c r="F565" s="11" t="s">
        <v>32</v>
      </c>
      <c r="G565" s="11" t="s">
        <v>132</v>
      </c>
      <c r="H565" s="11" t="s">
        <v>34</v>
      </c>
      <c r="I565" s="11" t="s">
        <v>28</v>
      </c>
      <c r="J565" s="19" t="s">
        <v>133</v>
      </c>
      <c r="K565" s="34">
        <v>7191349</v>
      </c>
      <c r="L565" s="34">
        <v>5191349</v>
      </c>
      <c r="M565" s="34">
        <v>0</v>
      </c>
      <c r="N565" s="34">
        <v>0</v>
      </c>
      <c r="O565" s="34">
        <v>5191349</v>
      </c>
      <c r="P565" s="34">
        <v>0</v>
      </c>
      <c r="Q565" s="34">
        <v>0</v>
      </c>
      <c r="R565" s="34">
        <v>0</v>
      </c>
      <c r="S565" s="34">
        <v>23905.759999999998</v>
      </c>
      <c r="T565" s="34">
        <v>23905.759999999998</v>
      </c>
      <c r="U565" s="34">
        <v>5167443.24</v>
      </c>
      <c r="V565" s="34">
        <v>5167443.24</v>
      </c>
      <c r="W565" s="34">
        <v>0</v>
      </c>
      <c r="X565" s="34">
        <v>5167443.24</v>
      </c>
      <c r="Y565" s="12">
        <f t="shared" si="36"/>
        <v>4.6049225355490452E-3</v>
      </c>
      <c r="Z565" s="12">
        <f t="shared" si="37"/>
        <v>4.6049225355490452E-3</v>
      </c>
      <c r="AA565" s="12">
        <f t="shared" si="38"/>
        <v>0</v>
      </c>
      <c r="AB565" s="12">
        <f t="shared" si="39"/>
        <v>4.6049225355490452E-3</v>
      </c>
    </row>
    <row r="566" spans="1:28" s="17" customFormat="1" ht="87" outlineLevel="2" x14ac:dyDescent="0.35">
      <c r="A566" s="11" t="s">
        <v>272</v>
      </c>
      <c r="B566" s="11" t="s">
        <v>42</v>
      </c>
      <c r="C566" s="11" t="s">
        <v>36</v>
      </c>
      <c r="D566" s="11" t="s">
        <v>37</v>
      </c>
      <c r="E566" s="11" t="s">
        <v>63</v>
      </c>
      <c r="F566" s="11" t="s">
        <v>32</v>
      </c>
      <c r="G566" s="11" t="s">
        <v>39</v>
      </c>
      <c r="H566" s="11" t="s">
        <v>34</v>
      </c>
      <c r="I566" s="11" t="s">
        <v>28</v>
      </c>
      <c r="J566" s="19" t="s">
        <v>329</v>
      </c>
      <c r="K566" s="34">
        <v>61391007</v>
      </c>
      <c r="L566" s="34">
        <v>59839327</v>
      </c>
      <c r="M566" s="34">
        <v>0</v>
      </c>
      <c r="N566" s="34">
        <v>0</v>
      </c>
      <c r="O566" s="34">
        <v>59839327</v>
      </c>
      <c r="P566" s="34">
        <v>0</v>
      </c>
      <c r="Q566" s="34">
        <v>17463595.93</v>
      </c>
      <c r="R566" s="34">
        <v>0</v>
      </c>
      <c r="S566" s="34">
        <v>42375731.07</v>
      </c>
      <c r="T566" s="34">
        <v>42375731.07</v>
      </c>
      <c r="U566" s="34">
        <v>0</v>
      </c>
      <c r="V566" s="34">
        <v>0</v>
      </c>
      <c r="W566" s="34">
        <v>0</v>
      </c>
      <c r="X566" s="34">
        <v>0</v>
      </c>
      <c r="Y566" s="12">
        <f t="shared" si="36"/>
        <v>0.70815855047968701</v>
      </c>
      <c r="Z566" s="12">
        <f t="shared" si="37"/>
        <v>0.70815855047968701</v>
      </c>
      <c r="AA566" s="12">
        <f t="shared" si="38"/>
        <v>0.29184144952031293</v>
      </c>
      <c r="AB566" s="12">
        <f t="shared" si="39"/>
        <v>1</v>
      </c>
    </row>
    <row r="567" spans="1:28" s="17" customFormat="1" ht="87" outlineLevel="2" x14ac:dyDescent="0.35">
      <c r="A567" s="11" t="s">
        <v>272</v>
      </c>
      <c r="B567" s="11" t="s">
        <v>42</v>
      </c>
      <c r="C567" s="11" t="s">
        <v>36</v>
      </c>
      <c r="D567" s="11" t="s">
        <v>37</v>
      </c>
      <c r="E567" s="11" t="s">
        <v>115</v>
      </c>
      <c r="F567" s="11" t="s">
        <v>32</v>
      </c>
      <c r="G567" s="11" t="s">
        <v>39</v>
      </c>
      <c r="H567" s="11" t="s">
        <v>34</v>
      </c>
      <c r="I567" s="11" t="s">
        <v>28</v>
      </c>
      <c r="J567" s="19" t="s">
        <v>330</v>
      </c>
      <c r="K567" s="34">
        <v>56468499</v>
      </c>
      <c r="L567" s="34">
        <v>63913382</v>
      </c>
      <c r="M567" s="34">
        <v>0</v>
      </c>
      <c r="N567" s="34">
        <v>0</v>
      </c>
      <c r="O567" s="34">
        <v>63913382</v>
      </c>
      <c r="P567" s="34">
        <v>0</v>
      </c>
      <c r="Q567" s="34">
        <v>13822148.25</v>
      </c>
      <c r="R567" s="34">
        <v>0</v>
      </c>
      <c r="S567" s="34">
        <v>50091233.75</v>
      </c>
      <c r="T567" s="34">
        <v>50091233.75</v>
      </c>
      <c r="U567" s="34">
        <v>0</v>
      </c>
      <c r="V567" s="34">
        <v>0</v>
      </c>
      <c r="W567" s="34">
        <v>0</v>
      </c>
      <c r="X567" s="34">
        <v>0</v>
      </c>
      <c r="Y567" s="12">
        <f t="shared" si="36"/>
        <v>0.78373624087049565</v>
      </c>
      <c r="Z567" s="12">
        <f t="shared" si="37"/>
        <v>0.78373624087049565</v>
      </c>
      <c r="AA567" s="12">
        <f t="shared" si="38"/>
        <v>0.21626375912950438</v>
      </c>
      <c r="AB567" s="12">
        <f t="shared" si="39"/>
        <v>1</v>
      </c>
    </row>
    <row r="568" spans="1:28" s="17" customFormat="1" ht="145" outlineLevel="2" x14ac:dyDescent="0.35">
      <c r="A568" s="11" t="s">
        <v>272</v>
      </c>
      <c r="B568" s="11" t="s">
        <v>42</v>
      </c>
      <c r="C568" s="11" t="s">
        <v>36</v>
      </c>
      <c r="D568" s="11" t="s">
        <v>37</v>
      </c>
      <c r="E568" s="11" t="s">
        <v>240</v>
      </c>
      <c r="F568" s="11" t="s">
        <v>32</v>
      </c>
      <c r="G568" s="11" t="s">
        <v>39</v>
      </c>
      <c r="H568" s="11" t="s">
        <v>34</v>
      </c>
      <c r="I568" s="11" t="s">
        <v>28</v>
      </c>
      <c r="J568" s="19" t="s">
        <v>377</v>
      </c>
      <c r="K568" s="34">
        <v>50000000000</v>
      </c>
      <c r="L568" s="34">
        <v>50000000000</v>
      </c>
      <c r="M568" s="34">
        <v>0</v>
      </c>
      <c r="N568" s="34">
        <v>0</v>
      </c>
      <c r="O568" s="34">
        <v>50000000000</v>
      </c>
      <c r="P568" s="34">
        <v>0</v>
      </c>
      <c r="Q568" s="34">
        <v>6816097840.4399996</v>
      </c>
      <c r="R568" s="34">
        <v>0</v>
      </c>
      <c r="S568" s="34">
        <v>33183902159.560001</v>
      </c>
      <c r="T568" s="34">
        <v>33183902159.560001</v>
      </c>
      <c r="U568" s="34">
        <v>10000000000</v>
      </c>
      <c r="V568" s="34">
        <v>10000000000</v>
      </c>
      <c r="W568" s="34">
        <v>10000000000</v>
      </c>
      <c r="X568" s="34">
        <v>0</v>
      </c>
      <c r="Y568" s="12">
        <f t="shared" si="36"/>
        <v>0.66367804319120005</v>
      </c>
      <c r="Z568" s="12">
        <f t="shared" si="37"/>
        <v>0.66367804319120005</v>
      </c>
      <c r="AA568" s="12">
        <f t="shared" si="38"/>
        <v>0.13632195680879999</v>
      </c>
      <c r="AB568" s="12">
        <f t="shared" si="39"/>
        <v>0.8</v>
      </c>
    </row>
    <row r="569" spans="1:28" s="17" customFormat="1" ht="58" outlineLevel="2" x14ac:dyDescent="0.35">
      <c r="A569" s="11" t="s">
        <v>272</v>
      </c>
      <c r="B569" s="11" t="s">
        <v>42</v>
      </c>
      <c r="C569" s="11" t="s">
        <v>36</v>
      </c>
      <c r="D569" s="11" t="s">
        <v>37</v>
      </c>
      <c r="E569" s="11" t="s">
        <v>116</v>
      </c>
      <c r="F569" s="11" t="s">
        <v>32</v>
      </c>
      <c r="G569" s="11" t="s">
        <v>39</v>
      </c>
      <c r="H569" s="11" t="s">
        <v>34</v>
      </c>
      <c r="I569" s="11" t="s">
        <v>28</v>
      </c>
      <c r="J569" s="19" t="s">
        <v>331</v>
      </c>
      <c r="K569" s="34">
        <v>244312229</v>
      </c>
      <c r="L569" s="34">
        <v>244029527</v>
      </c>
      <c r="M569" s="34">
        <v>0</v>
      </c>
      <c r="N569" s="34">
        <v>0</v>
      </c>
      <c r="O569" s="34">
        <v>244029527</v>
      </c>
      <c r="P569" s="34">
        <v>0</v>
      </c>
      <c r="Q569" s="34">
        <v>10036391.66</v>
      </c>
      <c r="R569" s="34">
        <v>0</v>
      </c>
      <c r="S569" s="34">
        <v>233993135.34</v>
      </c>
      <c r="T569" s="34">
        <v>233993135.34</v>
      </c>
      <c r="U569" s="34">
        <v>0</v>
      </c>
      <c r="V569" s="34">
        <v>0</v>
      </c>
      <c r="W569" s="34">
        <v>0</v>
      </c>
      <c r="X569" s="34">
        <v>0</v>
      </c>
      <c r="Y569" s="12">
        <f t="shared" si="36"/>
        <v>0.95887222426161567</v>
      </c>
      <c r="Z569" s="12">
        <f t="shared" si="37"/>
        <v>0.95887222426161567</v>
      </c>
      <c r="AA569" s="12">
        <f t="shared" si="38"/>
        <v>4.1127775738384317E-2</v>
      </c>
      <c r="AB569" s="12">
        <f t="shared" si="39"/>
        <v>1</v>
      </c>
    </row>
    <row r="570" spans="1:28" s="17" customFormat="1" ht="145" outlineLevel="2" x14ac:dyDescent="0.35">
      <c r="A570" s="11" t="s">
        <v>272</v>
      </c>
      <c r="B570" s="11" t="s">
        <v>42</v>
      </c>
      <c r="C570" s="11" t="s">
        <v>36</v>
      </c>
      <c r="D570" s="11" t="s">
        <v>37</v>
      </c>
      <c r="E570" s="11" t="s">
        <v>279</v>
      </c>
      <c r="F570" s="11" t="s">
        <v>32</v>
      </c>
      <c r="G570" s="11" t="s">
        <v>39</v>
      </c>
      <c r="H570" s="11" t="s">
        <v>34</v>
      </c>
      <c r="I570" s="11" t="s">
        <v>28</v>
      </c>
      <c r="J570" s="19" t="s">
        <v>378</v>
      </c>
      <c r="K570" s="34">
        <v>3000000000</v>
      </c>
      <c r="L570" s="34">
        <v>3000000000</v>
      </c>
      <c r="M570" s="34">
        <v>0</v>
      </c>
      <c r="N570" s="34">
        <v>0</v>
      </c>
      <c r="O570" s="34">
        <v>3000000000</v>
      </c>
      <c r="P570" s="34">
        <v>0</v>
      </c>
      <c r="Q570" s="34">
        <v>508187685.73000002</v>
      </c>
      <c r="R570" s="34">
        <v>0</v>
      </c>
      <c r="S570" s="34">
        <v>2491812314.27</v>
      </c>
      <c r="T570" s="34">
        <v>2491812314.27</v>
      </c>
      <c r="U570" s="34">
        <v>0</v>
      </c>
      <c r="V570" s="34">
        <v>0</v>
      </c>
      <c r="W570" s="34">
        <v>0</v>
      </c>
      <c r="X570" s="34">
        <v>0</v>
      </c>
      <c r="Y570" s="12">
        <f t="shared" si="36"/>
        <v>0.83060410475666668</v>
      </c>
      <c r="Z570" s="12">
        <f t="shared" si="37"/>
        <v>0.83060410475666668</v>
      </c>
      <c r="AA570" s="12">
        <f t="shared" si="38"/>
        <v>0.16939589524333334</v>
      </c>
      <c r="AB570" s="12">
        <f t="shared" si="39"/>
        <v>1</v>
      </c>
    </row>
    <row r="571" spans="1:28" s="17" customFormat="1" ht="29" outlineLevel="2" x14ac:dyDescent="0.35">
      <c r="A571" s="11" t="s">
        <v>272</v>
      </c>
      <c r="B571" s="11" t="s">
        <v>42</v>
      </c>
      <c r="C571" s="11" t="s">
        <v>36</v>
      </c>
      <c r="D571" s="11" t="s">
        <v>131</v>
      </c>
      <c r="E571" s="11" t="s">
        <v>31</v>
      </c>
      <c r="F571" s="11" t="s">
        <v>32</v>
      </c>
      <c r="G571" s="11" t="s">
        <v>132</v>
      </c>
      <c r="H571" s="11" t="s">
        <v>34</v>
      </c>
      <c r="I571" s="11" t="s">
        <v>28</v>
      </c>
      <c r="J571" s="19" t="s">
        <v>133</v>
      </c>
      <c r="K571" s="34">
        <v>298477245</v>
      </c>
      <c r="L571" s="34">
        <v>120793622</v>
      </c>
      <c r="M571" s="34">
        <v>0</v>
      </c>
      <c r="N571" s="34">
        <v>0</v>
      </c>
      <c r="O571" s="34">
        <v>120793622</v>
      </c>
      <c r="P571" s="34">
        <v>0</v>
      </c>
      <c r="Q571" s="34">
        <v>0</v>
      </c>
      <c r="R571" s="34">
        <v>0</v>
      </c>
      <c r="S571" s="34">
        <v>57241725.520000003</v>
      </c>
      <c r="T571" s="34">
        <v>57241725.520000003</v>
      </c>
      <c r="U571" s="34">
        <v>63551896.479999997</v>
      </c>
      <c r="V571" s="34">
        <v>63551896.479999997</v>
      </c>
      <c r="W571" s="34">
        <v>0</v>
      </c>
      <c r="X571" s="34">
        <v>63551896.479999997</v>
      </c>
      <c r="Y571" s="12">
        <f t="shared" si="36"/>
        <v>0.47388036365032588</v>
      </c>
      <c r="Z571" s="12">
        <f t="shared" si="37"/>
        <v>0.47388036365032588</v>
      </c>
      <c r="AA571" s="12">
        <f t="shared" si="38"/>
        <v>0</v>
      </c>
      <c r="AB571" s="12">
        <f t="shared" si="39"/>
        <v>0.47388036365032588</v>
      </c>
    </row>
    <row r="572" spans="1:28" s="17" customFormat="1" ht="87" outlineLevel="2" x14ac:dyDescent="0.35">
      <c r="A572" s="11" t="s">
        <v>280</v>
      </c>
      <c r="B572" s="11" t="s">
        <v>42</v>
      </c>
      <c r="C572" s="11" t="s">
        <v>36</v>
      </c>
      <c r="D572" s="11" t="s">
        <v>37</v>
      </c>
      <c r="E572" s="11" t="s">
        <v>63</v>
      </c>
      <c r="F572" s="11" t="s">
        <v>32</v>
      </c>
      <c r="G572" s="11" t="s">
        <v>39</v>
      </c>
      <c r="H572" s="11" t="s">
        <v>281</v>
      </c>
      <c r="I572" s="11" t="s">
        <v>28</v>
      </c>
      <c r="J572" s="19" t="s">
        <v>329</v>
      </c>
      <c r="K572" s="34">
        <v>7038063</v>
      </c>
      <c r="L572" s="34">
        <v>6997737</v>
      </c>
      <c r="M572" s="34">
        <v>0</v>
      </c>
      <c r="N572" s="34">
        <v>0</v>
      </c>
      <c r="O572" s="34">
        <v>6997737</v>
      </c>
      <c r="P572" s="34">
        <v>0</v>
      </c>
      <c r="Q572" s="34">
        <v>3256274.51</v>
      </c>
      <c r="R572" s="34">
        <v>0</v>
      </c>
      <c r="S572" s="34">
        <v>3741462.49</v>
      </c>
      <c r="T572" s="34">
        <v>3741462.49</v>
      </c>
      <c r="U572" s="34">
        <v>0</v>
      </c>
      <c r="V572" s="34">
        <v>0</v>
      </c>
      <c r="W572" s="34">
        <v>0</v>
      </c>
      <c r="X572" s="34">
        <v>0</v>
      </c>
      <c r="Y572" s="12">
        <f t="shared" si="36"/>
        <v>0.53466749179056028</v>
      </c>
      <c r="Z572" s="12">
        <f t="shared" si="37"/>
        <v>0.53466749179056028</v>
      </c>
      <c r="AA572" s="12">
        <f t="shared" si="38"/>
        <v>0.46533250820943967</v>
      </c>
      <c r="AB572" s="12">
        <f t="shared" si="39"/>
        <v>1</v>
      </c>
    </row>
    <row r="573" spans="1:28" s="17" customFormat="1" ht="87" outlineLevel="2" x14ac:dyDescent="0.35">
      <c r="A573" s="11" t="s">
        <v>280</v>
      </c>
      <c r="B573" s="11" t="s">
        <v>42</v>
      </c>
      <c r="C573" s="11" t="s">
        <v>36</v>
      </c>
      <c r="D573" s="11" t="s">
        <v>37</v>
      </c>
      <c r="E573" s="11" t="s">
        <v>115</v>
      </c>
      <c r="F573" s="11" t="s">
        <v>32</v>
      </c>
      <c r="G573" s="11" t="s">
        <v>39</v>
      </c>
      <c r="H573" s="11" t="s">
        <v>281</v>
      </c>
      <c r="I573" s="11" t="s">
        <v>28</v>
      </c>
      <c r="J573" s="19" t="s">
        <v>330</v>
      </c>
      <c r="K573" s="34">
        <v>2988408</v>
      </c>
      <c r="L573" s="34">
        <v>2966914</v>
      </c>
      <c r="M573" s="34">
        <v>0</v>
      </c>
      <c r="N573" s="34">
        <v>0</v>
      </c>
      <c r="O573" s="34">
        <v>2966914</v>
      </c>
      <c r="P573" s="34">
        <v>0</v>
      </c>
      <c r="Q573" s="34">
        <v>974470.11</v>
      </c>
      <c r="R573" s="34">
        <v>0</v>
      </c>
      <c r="S573" s="34">
        <v>1992443.89</v>
      </c>
      <c r="T573" s="34">
        <v>1992443.89</v>
      </c>
      <c r="U573" s="34">
        <v>0</v>
      </c>
      <c r="V573" s="34">
        <v>0</v>
      </c>
      <c r="W573" s="34">
        <v>0</v>
      </c>
      <c r="X573" s="34">
        <v>0</v>
      </c>
      <c r="Y573" s="12">
        <f t="shared" si="36"/>
        <v>0.67155431198882065</v>
      </c>
      <c r="Z573" s="12">
        <f t="shared" si="37"/>
        <v>0.67155431198882065</v>
      </c>
      <c r="AA573" s="12">
        <f t="shared" si="38"/>
        <v>0.32844568801117929</v>
      </c>
      <c r="AB573" s="12">
        <f t="shared" si="39"/>
        <v>1</v>
      </c>
    </row>
    <row r="574" spans="1:28" s="17" customFormat="1" ht="58" outlineLevel="2" x14ac:dyDescent="0.35">
      <c r="A574" s="11" t="s">
        <v>280</v>
      </c>
      <c r="B574" s="11" t="s">
        <v>42</v>
      </c>
      <c r="C574" s="11" t="s">
        <v>36</v>
      </c>
      <c r="D574" s="11" t="s">
        <v>37</v>
      </c>
      <c r="E574" s="11" t="s">
        <v>116</v>
      </c>
      <c r="F574" s="11" t="s">
        <v>32</v>
      </c>
      <c r="G574" s="11" t="s">
        <v>39</v>
      </c>
      <c r="H574" s="11" t="s">
        <v>281</v>
      </c>
      <c r="I574" s="11" t="s">
        <v>28</v>
      </c>
      <c r="J574" s="19" t="s">
        <v>331</v>
      </c>
      <c r="K574" s="34">
        <v>9822296</v>
      </c>
      <c r="L574" s="34">
        <v>9719520</v>
      </c>
      <c r="M574" s="34">
        <v>0</v>
      </c>
      <c r="N574" s="34">
        <v>0</v>
      </c>
      <c r="O574" s="34">
        <v>9719520</v>
      </c>
      <c r="P574" s="34">
        <v>0</v>
      </c>
      <c r="Q574" s="34">
        <v>1892736.29</v>
      </c>
      <c r="R574" s="34">
        <v>0</v>
      </c>
      <c r="S574" s="34">
        <v>7826783.71</v>
      </c>
      <c r="T574" s="34">
        <v>7826783.71</v>
      </c>
      <c r="U574" s="34">
        <v>0</v>
      </c>
      <c r="V574" s="34">
        <v>0</v>
      </c>
      <c r="W574" s="34">
        <v>0</v>
      </c>
      <c r="X574" s="34">
        <v>0</v>
      </c>
      <c r="Y574" s="12">
        <f t="shared" si="36"/>
        <v>0.80526442766720985</v>
      </c>
      <c r="Z574" s="12">
        <f t="shared" si="37"/>
        <v>0.80526442766720985</v>
      </c>
      <c r="AA574" s="12">
        <f t="shared" si="38"/>
        <v>0.1947355723327901</v>
      </c>
      <c r="AB574" s="12">
        <f t="shared" si="39"/>
        <v>1</v>
      </c>
    </row>
    <row r="575" spans="1:28" s="17" customFormat="1" ht="116" outlineLevel="2" x14ac:dyDescent="0.35">
      <c r="A575" s="11" t="s">
        <v>280</v>
      </c>
      <c r="B575" s="11" t="s">
        <v>42</v>
      </c>
      <c r="C575" s="11" t="s">
        <v>36</v>
      </c>
      <c r="D575" s="11" t="s">
        <v>37</v>
      </c>
      <c r="E575" s="11" t="s">
        <v>241</v>
      </c>
      <c r="F575" s="11" t="s">
        <v>32</v>
      </c>
      <c r="G575" s="11" t="s">
        <v>39</v>
      </c>
      <c r="H575" s="11" t="s">
        <v>281</v>
      </c>
      <c r="I575" s="11" t="s">
        <v>28</v>
      </c>
      <c r="J575" s="19" t="s">
        <v>379</v>
      </c>
      <c r="K575" s="34">
        <v>82956640000</v>
      </c>
      <c r="L575" s="34">
        <v>82956640000</v>
      </c>
      <c r="M575" s="34">
        <v>0</v>
      </c>
      <c r="N575" s="34">
        <v>0</v>
      </c>
      <c r="O575" s="34">
        <v>82956640000</v>
      </c>
      <c r="P575" s="34">
        <v>0</v>
      </c>
      <c r="Q575" s="34">
        <v>12541106679</v>
      </c>
      <c r="R575" s="34">
        <v>0</v>
      </c>
      <c r="S575" s="34">
        <v>62705533321</v>
      </c>
      <c r="T575" s="34">
        <v>62705533321</v>
      </c>
      <c r="U575" s="34">
        <v>7710000000</v>
      </c>
      <c r="V575" s="34">
        <v>7710000000</v>
      </c>
      <c r="W575" s="34">
        <v>7710000000</v>
      </c>
      <c r="X575" s="34">
        <v>0</v>
      </c>
      <c r="Y575" s="12">
        <f t="shared" si="36"/>
        <v>0.75588323395209833</v>
      </c>
      <c r="Z575" s="12">
        <f t="shared" si="37"/>
        <v>0.75588323395209833</v>
      </c>
      <c r="AA575" s="12">
        <f t="shared" si="38"/>
        <v>0.15117664696882613</v>
      </c>
      <c r="AB575" s="12">
        <f t="shared" si="39"/>
        <v>0.90705988092092449</v>
      </c>
    </row>
    <row r="576" spans="1:28" s="17" customFormat="1" ht="101.5" outlineLevel="2" x14ac:dyDescent="0.35">
      <c r="A576" s="11" t="s">
        <v>280</v>
      </c>
      <c r="B576" s="11" t="s">
        <v>42</v>
      </c>
      <c r="C576" s="11" t="s">
        <v>36</v>
      </c>
      <c r="D576" s="11" t="s">
        <v>37</v>
      </c>
      <c r="E576" s="11" t="s">
        <v>242</v>
      </c>
      <c r="F576" s="11" t="s">
        <v>32</v>
      </c>
      <c r="G576" s="11" t="s">
        <v>39</v>
      </c>
      <c r="H576" s="11" t="s">
        <v>281</v>
      </c>
      <c r="I576" s="11" t="s">
        <v>28</v>
      </c>
      <c r="J576" s="19" t="s">
        <v>380</v>
      </c>
      <c r="K576" s="34">
        <v>100000000</v>
      </c>
      <c r="L576" s="34">
        <v>51567631</v>
      </c>
      <c r="M576" s="34">
        <v>0</v>
      </c>
      <c r="N576" s="34">
        <v>0</v>
      </c>
      <c r="O576" s="34">
        <v>51567631</v>
      </c>
      <c r="P576" s="34">
        <v>0</v>
      </c>
      <c r="Q576" s="34">
        <v>143675</v>
      </c>
      <c r="R576" s="34">
        <v>0</v>
      </c>
      <c r="S576" s="34">
        <v>51423956</v>
      </c>
      <c r="T576" s="34">
        <v>51423956</v>
      </c>
      <c r="U576" s="34">
        <v>0</v>
      </c>
      <c r="V576" s="34">
        <v>0</v>
      </c>
      <c r="W576" s="34">
        <v>0</v>
      </c>
      <c r="X576" s="34">
        <v>0</v>
      </c>
      <c r="Y576" s="12">
        <f t="shared" si="36"/>
        <v>0.99721385300790721</v>
      </c>
      <c r="Z576" s="12">
        <f t="shared" si="37"/>
        <v>0.99721385300790721</v>
      </c>
      <c r="AA576" s="12">
        <f t="shared" si="38"/>
        <v>2.7861469920927723E-3</v>
      </c>
      <c r="AB576" s="12">
        <f t="shared" si="39"/>
        <v>1</v>
      </c>
    </row>
    <row r="577" spans="1:28" s="17" customFormat="1" ht="58" outlineLevel="2" x14ac:dyDescent="0.35">
      <c r="A577" s="11" t="s">
        <v>280</v>
      </c>
      <c r="B577" s="11" t="s">
        <v>42</v>
      </c>
      <c r="C577" s="11" t="s">
        <v>36</v>
      </c>
      <c r="D577" s="11" t="s">
        <v>37</v>
      </c>
      <c r="E577" s="11" t="s">
        <v>283</v>
      </c>
      <c r="F577" s="11" t="s">
        <v>32</v>
      </c>
      <c r="G577" s="11" t="s">
        <v>39</v>
      </c>
      <c r="H577" s="11" t="s">
        <v>281</v>
      </c>
      <c r="I577" s="11" t="s">
        <v>28</v>
      </c>
      <c r="J577" s="19" t="s">
        <v>381</v>
      </c>
      <c r="K577" s="34">
        <v>46405000000</v>
      </c>
      <c r="L577" s="34">
        <v>50399483033</v>
      </c>
      <c r="M577" s="34">
        <v>0</v>
      </c>
      <c r="N577" s="34">
        <v>0</v>
      </c>
      <c r="O577" s="34">
        <v>50399483033</v>
      </c>
      <c r="P577" s="34">
        <v>0</v>
      </c>
      <c r="Q577" s="34">
        <v>4677857304.2299995</v>
      </c>
      <c r="R577" s="34">
        <v>0</v>
      </c>
      <c r="S577" s="34">
        <v>43281580728.769997</v>
      </c>
      <c r="T577" s="34">
        <v>43281580728.769997</v>
      </c>
      <c r="U577" s="34">
        <v>2440045000</v>
      </c>
      <c r="V577" s="34">
        <v>2440045000</v>
      </c>
      <c r="W577" s="34">
        <v>2405000000</v>
      </c>
      <c r="X577" s="34">
        <v>35045000.000003815</v>
      </c>
      <c r="Y577" s="12">
        <f t="shared" si="36"/>
        <v>0.85877033104547074</v>
      </c>
      <c r="Z577" s="12">
        <f t="shared" si="37"/>
        <v>0.85877033104547074</v>
      </c>
      <c r="AA577" s="12">
        <f t="shared" si="38"/>
        <v>9.2815581087748164E-2</v>
      </c>
      <c r="AB577" s="12">
        <f t="shared" si="39"/>
        <v>0.95158591213321886</v>
      </c>
    </row>
    <row r="578" spans="1:28" s="17" customFormat="1" ht="101.5" outlineLevel="2" x14ac:dyDescent="0.35">
      <c r="A578" s="11" t="s">
        <v>280</v>
      </c>
      <c r="B578" s="11" t="s">
        <v>42</v>
      </c>
      <c r="C578" s="11" t="s">
        <v>36</v>
      </c>
      <c r="D578" s="11" t="s">
        <v>37</v>
      </c>
      <c r="E578" s="11" t="s">
        <v>122</v>
      </c>
      <c r="F578" s="11" t="s">
        <v>32</v>
      </c>
      <c r="G578" s="11" t="s">
        <v>39</v>
      </c>
      <c r="H578" s="11" t="s">
        <v>281</v>
      </c>
      <c r="I578" s="11" t="s">
        <v>28</v>
      </c>
      <c r="J578" s="19" t="s">
        <v>382</v>
      </c>
      <c r="K578" s="34">
        <v>17714586829</v>
      </c>
      <c r="L578" s="34">
        <v>17714586829</v>
      </c>
      <c r="M578" s="34">
        <v>0</v>
      </c>
      <c r="N578" s="34">
        <v>0</v>
      </c>
      <c r="O578" s="34">
        <v>17714586829</v>
      </c>
      <c r="P578" s="34">
        <v>0</v>
      </c>
      <c r="Q578" s="34">
        <v>0</v>
      </c>
      <c r="R578" s="34">
        <v>0</v>
      </c>
      <c r="S578" s="34">
        <v>11924912423</v>
      </c>
      <c r="T578" s="34">
        <v>11924912423</v>
      </c>
      <c r="U578" s="34">
        <v>5789674406</v>
      </c>
      <c r="V578" s="34">
        <v>5789674406</v>
      </c>
      <c r="W578" s="34">
        <v>5789674406</v>
      </c>
      <c r="X578" s="34">
        <v>0</v>
      </c>
      <c r="Y578" s="12">
        <f t="shared" si="36"/>
        <v>0.67316909720288232</v>
      </c>
      <c r="Z578" s="12">
        <f t="shared" si="37"/>
        <v>0.67316909720288232</v>
      </c>
      <c r="AA578" s="12">
        <f t="shared" si="38"/>
        <v>0</v>
      </c>
      <c r="AB578" s="12">
        <f t="shared" si="39"/>
        <v>0.67316909720288232</v>
      </c>
    </row>
    <row r="579" spans="1:28" s="17" customFormat="1" ht="72.5" outlineLevel="2" x14ac:dyDescent="0.35">
      <c r="A579" s="11" t="s">
        <v>280</v>
      </c>
      <c r="B579" s="11" t="s">
        <v>42</v>
      </c>
      <c r="C579" s="11" t="s">
        <v>36</v>
      </c>
      <c r="D579" s="11" t="s">
        <v>37</v>
      </c>
      <c r="E579" s="11" t="s">
        <v>284</v>
      </c>
      <c r="F579" s="11" t="s">
        <v>32</v>
      </c>
      <c r="G579" s="11" t="s">
        <v>39</v>
      </c>
      <c r="H579" s="11" t="s">
        <v>281</v>
      </c>
      <c r="I579" s="11" t="s">
        <v>28</v>
      </c>
      <c r="J579" s="19" t="s">
        <v>383</v>
      </c>
      <c r="K579" s="34">
        <v>28698162900</v>
      </c>
      <c r="L579" s="34">
        <v>39480607676.419998</v>
      </c>
      <c r="M579" s="34">
        <v>0</v>
      </c>
      <c r="N579" s="34">
        <v>0</v>
      </c>
      <c r="O579" s="34">
        <v>39480607676.419998</v>
      </c>
      <c r="P579" s="34">
        <v>0</v>
      </c>
      <c r="Q579" s="34">
        <v>0</v>
      </c>
      <c r="R579" s="34">
        <v>0</v>
      </c>
      <c r="S579" s="34">
        <v>31231666786.419998</v>
      </c>
      <c r="T579" s="34">
        <v>31231666786.419998</v>
      </c>
      <c r="U579" s="34">
        <v>8248940890</v>
      </c>
      <c r="V579" s="34">
        <v>8248940890</v>
      </c>
      <c r="W579" s="34">
        <v>0</v>
      </c>
      <c r="X579" s="34">
        <v>8248940890</v>
      </c>
      <c r="Y579" s="12">
        <f t="shared" si="36"/>
        <v>0.79106347709722002</v>
      </c>
      <c r="Z579" s="12">
        <f t="shared" si="37"/>
        <v>0.79106347709722002</v>
      </c>
      <c r="AA579" s="12">
        <f t="shared" si="38"/>
        <v>0</v>
      </c>
      <c r="AB579" s="12">
        <f t="shared" si="39"/>
        <v>0.79106347709722002</v>
      </c>
    </row>
    <row r="580" spans="1:28" s="17" customFormat="1" ht="87" outlineLevel="2" x14ac:dyDescent="0.35">
      <c r="A580" s="11" t="s">
        <v>280</v>
      </c>
      <c r="B580" s="11" t="s">
        <v>42</v>
      </c>
      <c r="C580" s="11" t="s">
        <v>36</v>
      </c>
      <c r="D580" s="11" t="s">
        <v>37</v>
      </c>
      <c r="E580" s="11" t="s">
        <v>285</v>
      </c>
      <c r="F580" s="11" t="s">
        <v>32</v>
      </c>
      <c r="G580" s="11" t="s">
        <v>39</v>
      </c>
      <c r="H580" s="11" t="s">
        <v>281</v>
      </c>
      <c r="I580" s="11" t="s">
        <v>28</v>
      </c>
      <c r="J580" s="19" t="s">
        <v>384</v>
      </c>
      <c r="K580" s="34">
        <v>12254036500</v>
      </c>
      <c r="L580" s="34">
        <v>12575061439</v>
      </c>
      <c r="M580" s="34">
        <v>0</v>
      </c>
      <c r="N580" s="34">
        <v>0</v>
      </c>
      <c r="O580" s="34">
        <v>12575061439</v>
      </c>
      <c r="P580" s="34">
        <v>0</v>
      </c>
      <c r="Q580" s="34">
        <v>0</v>
      </c>
      <c r="R580" s="34">
        <v>0</v>
      </c>
      <c r="S580" s="34">
        <v>12515783390</v>
      </c>
      <c r="T580" s="34">
        <v>12515783390</v>
      </c>
      <c r="U580" s="34">
        <v>59278049</v>
      </c>
      <c r="V580" s="34">
        <v>59278049</v>
      </c>
      <c r="W580" s="34">
        <v>0</v>
      </c>
      <c r="X580" s="34">
        <v>59278049</v>
      </c>
      <c r="Y580" s="12">
        <f t="shared" si="36"/>
        <v>0.99528606287233268</v>
      </c>
      <c r="Z580" s="12">
        <f t="shared" si="37"/>
        <v>0.99528606287233268</v>
      </c>
      <c r="AA580" s="12">
        <f t="shared" si="38"/>
        <v>0</v>
      </c>
      <c r="AB580" s="12">
        <f t="shared" si="39"/>
        <v>0.99528606287233268</v>
      </c>
    </row>
    <row r="581" spans="1:28" s="17" customFormat="1" ht="72.5" outlineLevel="2" x14ac:dyDescent="0.35">
      <c r="A581" s="11" t="s">
        <v>280</v>
      </c>
      <c r="B581" s="11" t="s">
        <v>42</v>
      </c>
      <c r="C581" s="11" t="s">
        <v>36</v>
      </c>
      <c r="D581" s="11" t="s">
        <v>37</v>
      </c>
      <c r="E581" s="11" t="s">
        <v>286</v>
      </c>
      <c r="F581" s="11" t="s">
        <v>32</v>
      </c>
      <c r="G581" s="11" t="s">
        <v>39</v>
      </c>
      <c r="H581" s="11" t="s">
        <v>281</v>
      </c>
      <c r="I581" s="11" t="s">
        <v>28</v>
      </c>
      <c r="J581" s="19" t="s">
        <v>385</v>
      </c>
      <c r="K581" s="34">
        <v>50000000000</v>
      </c>
      <c r="L581" s="34">
        <v>38795311190.580002</v>
      </c>
      <c r="M581" s="34">
        <v>0</v>
      </c>
      <c r="N581" s="34">
        <v>0</v>
      </c>
      <c r="O581" s="34">
        <v>38795311190.580002</v>
      </c>
      <c r="P581" s="34">
        <v>0</v>
      </c>
      <c r="Q581" s="34">
        <v>1546260.53</v>
      </c>
      <c r="R581" s="34">
        <v>0</v>
      </c>
      <c r="S581" s="34">
        <v>38793764930.050003</v>
      </c>
      <c r="T581" s="34">
        <v>38785384455.470001</v>
      </c>
      <c r="U581" s="34">
        <v>0</v>
      </c>
      <c r="V581" s="34">
        <v>0</v>
      </c>
      <c r="W581" s="34">
        <v>0</v>
      </c>
      <c r="X581" s="34">
        <v>0</v>
      </c>
      <c r="Y581" s="12">
        <f t="shared" si="36"/>
        <v>0.99996014310795434</v>
      </c>
      <c r="Z581" s="12">
        <f t="shared" si="37"/>
        <v>0.99996014310795434</v>
      </c>
      <c r="AA581" s="12">
        <f t="shared" si="38"/>
        <v>3.9856892045641123E-5</v>
      </c>
      <c r="AB581" s="12">
        <f t="shared" si="39"/>
        <v>1</v>
      </c>
    </row>
    <row r="582" spans="1:28" s="17" customFormat="1" ht="87" outlineLevel="2" x14ac:dyDescent="0.35">
      <c r="A582" s="11" t="s">
        <v>280</v>
      </c>
      <c r="B582" s="11" t="s">
        <v>42</v>
      </c>
      <c r="C582" s="11" t="s">
        <v>36</v>
      </c>
      <c r="D582" s="11" t="s">
        <v>37</v>
      </c>
      <c r="E582" s="11" t="s">
        <v>287</v>
      </c>
      <c r="F582" s="11" t="s">
        <v>32</v>
      </c>
      <c r="G582" s="11" t="s">
        <v>39</v>
      </c>
      <c r="H582" s="11" t="s">
        <v>281</v>
      </c>
      <c r="I582" s="11" t="s">
        <v>28</v>
      </c>
      <c r="J582" s="19" t="s">
        <v>386</v>
      </c>
      <c r="K582" s="34">
        <v>272712000</v>
      </c>
      <c r="L582" s="34">
        <v>272712000</v>
      </c>
      <c r="M582" s="34">
        <v>0</v>
      </c>
      <c r="N582" s="34">
        <v>0</v>
      </c>
      <c r="O582" s="34">
        <v>272712000</v>
      </c>
      <c r="P582" s="34">
        <v>0</v>
      </c>
      <c r="Q582" s="34">
        <v>1979238.01</v>
      </c>
      <c r="R582" s="34">
        <v>0</v>
      </c>
      <c r="S582" s="34">
        <v>270732761.99000001</v>
      </c>
      <c r="T582" s="34">
        <v>270732761.99000001</v>
      </c>
      <c r="U582" s="34">
        <v>0</v>
      </c>
      <c r="V582" s="34">
        <v>0</v>
      </c>
      <c r="W582" s="34">
        <v>0</v>
      </c>
      <c r="X582" s="34">
        <v>0</v>
      </c>
      <c r="Y582" s="12">
        <f t="shared" si="36"/>
        <v>0.99274238753703548</v>
      </c>
      <c r="Z582" s="12">
        <f t="shared" si="37"/>
        <v>0.99274238753703548</v>
      </c>
      <c r="AA582" s="12">
        <f t="shared" si="38"/>
        <v>7.257612462964593E-3</v>
      </c>
      <c r="AB582" s="12">
        <f t="shared" si="39"/>
        <v>1</v>
      </c>
    </row>
    <row r="583" spans="1:28" s="17" customFormat="1" ht="87" outlineLevel="2" x14ac:dyDescent="0.35">
      <c r="A583" s="11" t="s">
        <v>280</v>
      </c>
      <c r="B583" s="11" t="s">
        <v>42</v>
      </c>
      <c r="C583" s="11" t="s">
        <v>36</v>
      </c>
      <c r="D583" s="11" t="s">
        <v>37</v>
      </c>
      <c r="E583" s="11" t="s">
        <v>288</v>
      </c>
      <c r="F583" s="11" t="s">
        <v>32</v>
      </c>
      <c r="G583" s="11" t="s">
        <v>39</v>
      </c>
      <c r="H583" s="11" t="s">
        <v>281</v>
      </c>
      <c r="I583" s="11" t="s">
        <v>28</v>
      </c>
      <c r="J583" s="19" t="s">
        <v>387</v>
      </c>
      <c r="K583" s="34">
        <v>11000000000</v>
      </c>
      <c r="L583" s="34">
        <v>11000000000</v>
      </c>
      <c r="M583" s="34">
        <v>0</v>
      </c>
      <c r="N583" s="34">
        <v>0</v>
      </c>
      <c r="O583" s="34">
        <v>11000000000</v>
      </c>
      <c r="P583" s="34">
        <v>0</v>
      </c>
      <c r="Q583" s="34">
        <v>3891448703.8200002</v>
      </c>
      <c r="R583" s="34">
        <v>0</v>
      </c>
      <c r="S583" s="34">
        <v>7108551296.1800003</v>
      </c>
      <c r="T583" s="34">
        <v>7106766774.9200001</v>
      </c>
      <c r="U583" s="34">
        <v>0</v>
      </c>
      <c r="V583" s="34">
        <v>0</v>
      </c>
      <c r="W583" s="34">
        <v>0</v>
      </c>
      <c r="X583" s="34">
        <v>0</v>
      </c>
      <c r="Y583" s="12">
        <f t="shared" si="36"/>
        <v>0.64623193601636364</v>
      </c>
      <c r="Z583" s="12">
        <f t="shared" si="37"/>
        <v>0.64623193601636364</v>
      </c>
      <c r="AA583" s="12">
        <f t="shared" si="38"/>
        <v>0.35376806398363636</v>
      </c>
      <c r="AB583" s="12">
        <f t="shared" si="39"/>
        <v>1</v>
      </c>
    </row>
    <row r="584" spans="1:28" s="17" customFormat="1" ht="101.5" outlineLevel="2" x14ac:dyDescent="0.35">
      <c r="A584" s="11" t="s">
        <v>280</v>
      </c>
      <c r="B584" s="11" t="s">
        <v>42</v>
      </c>
      <c r="C584" s="11" t="s">
        <v>36</v>
      </c>
      <c r="D584" s="11" t="s">
        <v>37</v>
      </c>
      <c r="E584" s="11" t="s">
        <v>289</v>
      </c>
      <c r="F584" s="11" t="s">
        <v>32</v>
      </c>
      <c r="G584" s="11" t="s">
        <v>39</v>
      </c>
      <c r="H584" s="11" t="s">
        <v>281</v>
      </c>
      <c r="I584" s="11" t="s">
        <v>28</v>
      </c>
      <c r="J584" s="19" t="s">
        <v>388</v>
      </c>
      <c r="K584" s="34">
        <v>698259184</v>
      </c>
      <c r="L584" s="34">
        <v>698259184</v>
      </c>
      <c r="M584" s="34">
        <v>0</v>
      </c>
      <c r="N584" s="34">
        <v>0</v>
      </c>
      <c r="O584" s="34">
        <v>698259184</v>
      </c>
      <c r="P584" s="34">
        <v>0</v>
      </c>
      <c r="Q584" s="34">
        <v>116376534</v>
      </c>
      <c r="R584" s="34">
        <v>0</v>
      </c>
      <c r="S584" s="34">
        <v>581882650</v>
      </c>
      <c r="T584" s="34">
        <v>581882650</v>
      </c>
      <c r="U584" s="34">
        <v>0</v>
      </c>
      <c r="V584" s="34">
        <v>0</v>
      </c>
      <c r="W584" s="34">
        <v>0</v>
      </c>
      <c r="X584" s="34">
        <v>0</v>
      </c>
      <c r="Y584" s="12">
        <f t="shared" si="36"/>
        <v>0.83333332855955677</v>
      </c>
      <c r="Z584" s="12">
        <f t="shared" si="37"/>
        <v>0.83333332855955677</v>
      </c>
      <c r="AA584" s="12">
        <f t="shared" si="38"/>
        <v>0.16666667144044323</v>
      </c>
      <c r="AB584" s="12">
        <f t="shared" si="39"/>
        <v>1</v>
      </c>
    </row>
    <row r="585" spans="1:28" s="17" customFormat="1" ht="116" outlineLevel="2" x14ac:dyDescent="0.35">
      <c r="A585" s="11" t="s">
        <v>280</v>
      </c>
      <c r="B585" s="11" t="s">
        <v>42</v>
      </c>
      <c r="C585" s="11" t="s">
        <v>36</v>
      </c>
      <c r="D585" s="11" t="s">
        <v>37</v>
      </c>
      <c r="E585" s="11" t="s">
        <v>136</v>
      </c>
      <c r="F585" s="11" t="s">
        <v>32</v>
      </c>
      <c r="G585" s="11" t="s">
        <v>39</v>
      </c>
      <c r="H585" s="11" t="s">
        <v>281</v>
      </c>
      <c r="I585" s="11" t="s">
        <v>28</v>
      </c>
      <c r="J585" s="19" t="s">
        <v>389</v>
      </c>
      <c r="K585" s="34">
        <v>100000000</v>
      </c>
      <c r="L585" s="34">
        <v>100000000</v>
      </c>
      <c r="M585" s="34">
        <v>0</v>
      </c>
      <c r="N585" s="34">
        <v>0</v>
      </c>
      <c r="O585" s="34">
        <v>100000000</v>
      </c>
      <c r="P585" s="34">
        <v>0</v>
      </c>
      <c r="Q585" s="34">
        <v>0</v>
      </c>
      <c r="R585" s="34">
        <v>0</v>
      </c>
      <c r="S585" s="34">
        <v>100000000</v>
      </c>
      <c r="T585" s="34">
        <v>100000000</v>
      </c>
      <c r="U585" s="34">
        <v>0</v>
      </c>
      <c r="V585" s="34">
        <v>0</v>
      </c>
      <c r="W585" s="34">
        <v>0</v>
      </c>
      <c r="X585" s="34">
        <v>0</v>
      </c>
      <c r="Y585" s="12">
        <f t="shared" si="36"/>
        <v>1</v>
      </c>
      <c r="Z585" s="12">
        <f t="shared" si="37"/>
        <v>1</v>
      </c>
      <c r="AA585" s="12">
        <f t="shared" si="38"/>
        <v>0</v>
      </c>
      <c r="AB585" s="12">
        <f t="shared" si="39"/>
        <v>1</v>
      </c>
    </row>
    <row r="586" spans="1:28" s="17" customFormat="1" ht="101.5" outlineLevel="2" x14ac:dyDescent="0.35">
      <c r="A586" s="11" t="s">
        <v>280</v>
      </c>
      <c r="B586" s="11" t="s">
        <v>42</v>
      </c>
      <c r="C586" s="11" t="s">
        <v>36</v>
      </c>
      <c r="D586" s="11" t="s">
        <v>37</v>
      </c>
      <c r="E586" s="11" t="s">
        <v>290</v>
      </c>
      <c r="F586" s="11" t="s">
        <v>32</v>
      </c>
      <c r="G586" s="11" t="s">
        <v>39</v>
      </c>
      <c r="H586" s="11" t="s">
        <v>281</v>
      </c>
      <c r="I586" s="11" t="s">
        <v>28</v>
      </c>
      <c r="J586" s="19" t="s">
        <v>390</v>
      </c>
      <c r="K586" s="34">
        <v>87806632</v>
      </c>
      <c r="L586" s="34">
        <v>37806632</v>
      </c>
      <c r="M586" s="34">
        <v>0</v>
      </c>
      <c r="N586" s="34">
        <v>0</v>
      </c>
      <c r="O586" s="34">
        <v>37806632</v>
      </c>
      <c r="P586" s="34">
        <v>0</v>
      </c>
      <c r="Q586" s="34">
        <v>12391998.289999999</v>
      </c>
      <c r="R586" s="34">
        <v>0</v>
      </c>
      <c r="S586" s="34">
        <v>25414633.710000001</v>
      </c>
      <c r="T586" s="34">
        <v>25414633.710000001</v>
      </c>
      <c r="U586" s="34">
        <v>0</v>
      </c>
      <c r="V586" s="34">
        <v>0</v>
      </c>
      <c r="W586" s="34">
        <v>0</v>
      </c>
      <c r="X586" s="34">
        <v>0</v>
      </c>
      <c r="Y586" s="12">
        <f t="shared" si="36"/>
        <v>0.67222686511721019</v>
      </c>
      <c r="Z586" s="12">
        <f t="shared" si="37"/>
        <v>0.67222686511721019</v>
      </c>
      <c r="AA586" s="12">
        <f t="shared" si="38"/>
        <v>0.32777313488278986</v>
      </c>
      <c r="AB586" s="12">
        <f t="shared" si="39"/>
        <v>1</v>
      </c>
    </row>
    <row r="587" spans="1:28" s="17" customFormat="1" ht="145" outlineLevel="2" x14ac:dyDescent="0.35">
      <c r="A587" s="11" t="s">
        <v>280</v>
      </c>
      <c r="B587" s="11" t="s">
        <v>42</v>
      </c>
      <c r="C587" s="11" t="s">
        <v>36</v>
      </c>
      <c r="D587" s="11" t="s">
        <v>37</v>
      </c>
      <c r="E587" s="11" t="s">
        <v>140</v>
      </c>
      <c r="F587" s="11" t="s">
        <v>32</v>
      </c>
      <c r="G587" s="11" t="s">
        <v>39</v>
      </c>
      <c r="H587" s="11" t="s">
        <v>281</v>
      </c>
      <c r="I587" s="11" t="s">
        <v>28</v>
      </c>
      <c r="J587" s="19" t="s">
        <v>391</v>
      </c>
      <c r="K587" s="34">
        <v>1617495395</v>
      </c>
      <c r="L587" s="34">
        <v>1617495395</v>
      </c>
      <c r="M587" s="34">
        <v>0</v>
      </c>
      <c r="N587" s="34">
        <v>0</v>
      </c>
      <c r="O587" s="34">
        <v>1617495395</v>
      </c>
      <c r="P587" s="34">
        <v>0</v>
      </c>
      <c r="Q587" s="34">
        <v>269582595</v>
      </c>
      <c r="R587" s="34">
        <v>0</v>
      </c>
      <c r="S587" s="34">
        <v>1347912800</v>
      </c>
      <c r="T587" s="34">
        <v>1347912800</v>
      </c>
      <c r="U587" s="34">
        <v>0</v>
      </c>
      <c r="V587" s="34">
        <v>0</v>
      </c>
      <c r="W587" s="34">
        <v>0</v>
      </c>
      <c r="X587" s="34">
        <v>0</v>
      </c>
      <c r="Y587" s="12">
        <f t="shared" ref="Y587:Y650" si="40">+IF(L587=0,0,S587/L587)</f>
        <v>0.83333331530133969</v>
      </c>
      <c r="Z587" s="12">
        <f t="shared" ref="Z587:Z650" si="41">+IF(O587=0,0,S587/O587)</f>
        <v>0.83333331530133969</v>
      </c>
      <c r="AA587" s="12">
        <f t="shared" ref="AA587:AA650" si="42">(IF(O587=0,0,(P587+Q587+R587)/O587))</f>
        <v>0.16666668469866031</v>
      </c>
      <c r="AB587" s="12">
        <f t="shared" ref="AB587:AB650" si="43">+Z587+AA587</f>
        <v>1</v>
      </c>
    </row>
    <row r="588" spans="1:28" s="17" customFormat="1" ht="72.5" outlineLevel="2" x14ac:dyDescent="0.35">
      <c r="A588" s="11" t="s">
        <v>280</v>
      </c>
      <c r="B588" s="11" t="s">
        <v>42</v>
      </c>
      <c r="C588" s="11" t="s">
        <v>36</v>
      </c>
      <c r="D588" s="11" t="s">
        <v>37</v>
      </c>
      <c r="E588" s="11" t="s">
        <v>124</v>
      </c>
      <c r="F588" s="11" t="s">
        <v>32</v>
      </c>
      <c r="G588" s="11" t="s">
        <v>39</v>
      </c>
      <c r="H588" s="11" t="s">
        <v>281</v>
      </c>
      <c r="I588" s="11" t="s">
        <v>28</v>
      </c>
      <c r="J588" s="19" t="s">
        <v>392</v>
      </c>
      <c r="K588" s="34">
        <v>65978249</v>
      </c>
      <c r="L588" s="34">
        <v>114410618</v>
      </c>
      <c r="M588" s="34">
        <v>0</v>
      </c>
      <c r="N588" s="34">
        <v>0</v>
      </c>
      <c r="O588" s="34">
        <v>114410618</v>
      </c>
      <c r="P588" s="34">
        <v>0</v>
      </c>
      <c r="Q588" s="34">
        <v>49690259</v>
      </c>
      <c r="R588" s="34">
        <v>0</v>
      </c>
      <c r="S588" s="34">
        <v>64720359</v>
      </c>
      <c r="T588" s="34">
        <v>64720359</v>
      </c>
      <c r="U588" s="34">
        <v>0</v>
      </c>
      <c r="V588" s="34">
        <v>0</v>
      </c>
      <c r="W588" s="34">
        <v>0</v>
      </c>
      <c r="X588" s="34">
        <v>0</v>
      </c>
      <c r="Y588" s="12">
        <f t="shared" si="40"/>
        <v>0.5656848999801749</v>
      </c>
      <c r="Z588" s="12">
        <f t="shared" si="41"/>
        <v>0.5656848999801749</v>
      </c>
      <c r="AA588" s="12">
        <f t="shared" si="42"/>
        <v>0.4343151000198251</v>
      </c>
      <c r="AB588" s="12">
        <f t="shared" si="43"/>
        <v>1</v>
      </c>
    </row>
    <row r="589" spans="1:28" s="17" customFormat="1" ht="101.5" outlineLevel="2" x14ac:dyDescent="0.35">
      <c r="A589" s="11" t="s">
        <v>280</v>
      </c>
      <c r="B589" s="11" t="s">
        <v>42</v>
      </c>
      <c r="C589" s="11" t="s">
        <v>36</v>
      </c>
      <c r="D589" s="11" t="s">
        <v>291</v>
      </c>
      <c r="E589" s="11" t="s">
        <v>31</v>
      </c>
      <c r="F589" s="11" t="s">
        <v>32</v>
      </c>
      <c r="G589" s="11" t="s">
        <v>132</v>
      </c>
      <c r="H589" s="11" t="s">
        <v>281</v>
      </c>
      <c r="I589" s="11" t="s">
        <v>28</v>
      </c>
      <c r="J589" s="19" t="s">
        <v>393</v>
      </c>
      <c r="K589" s="34">
        <v>5103470151</v>
      </c>
      <c r="L589" s="34">
        <v>5140014857</v>
      </c>
      <c r="M589" s="34">
        <v>0</v>
      </c>
      <c r="N589" s="34">
        <v>0</v>
      </c>
      <c r="O589" s="34">
        <v>5140014857</v>
      </c>
      <c r="P589" s="34">
        <v>0</v>
      </c>
      <c r="Q589" s="34">
        <v>1069719291</v>
      </c>
      <c r="R589" s="34">
        <v>0</v>
      </c>
      <c r="S589" s="34">
        <v>4033750860</v>
      </c>
      <c r="T589" s="34">
        <v>4029473480</v>
      </c>
      <c r="U589" s="34">
        <v>36544706</v>
      </c>
      <c r="V589" s="34">
        <v>36544706</v>
      </c>
      <c r="W589" s="34">
        <v>0</v>
      </c>
      <c r="X589" s="34">
        <v>36544706</v>
      </c>
      <c r="Y589" s="12">
        <f t="shared" si="40"/>
        <v>0.78477416354285068</v>
      </c>
      <c r="Z589" s="12">
        <f t="shared" si="41"/>
        <v>0.78477416354285068</v>
      </c>
      <c r="AA589" s="12">
        <f t="shared" si="42"/>
        <v>0.2081159920273748</v>
      </c>
      <c r="AB589" s="12">
        <f t="shared" si="43"/>
        <v>0.99289015557022542</v>
      </c>
    </row>
    <row r="590" spans="1:28" s="17" customFormat="1" ht="29" outlineLevel="2" x14ac:dyDescent="0.35">
      <c r="A590" s="11" t="s">
        <v>280</v>
      </c>
      <c r="B590" s="11" t="s">
        <v>42</v>
      </c>
      <c r="C590" s="11" t="s">
        <v>36</v>
      </c>
      <c r="D590" s="11" t="s">
        <v>131</v>
      </c>
      <c r="E590" s="11" t="s">
        <v>31</v>
      </c>
      <c r="F590" s="11" t="s">
        <v>32</v>
      </c>
      <c r="G590" s="11" t="s">
        <v>132</v>
      </c>
      <c r="H590" s="11" t="s">
        <v>281</v>
      </c>
      <c r="I590" s="11" t="s">
        <v>28</v>
      </c>
      <c r="J590" s="19" t="s">
        <v>133</v>
      </c>
      <c r="K590" s="34">
        <v>4015962</v>
      </c>
      <c r="L590" s="34">
        <v>7215962</v>
      </c>
      <c r="M590" s="34">
        <v>0</v>
      </c>
      <c r="N590" s="34">
        <v>0</v>
      </c>
      <c r="O590" s="34">
        <v>7215962</v>
      </c>
      <c r="P590" s="34">
        <v>0</v>
      </c>
      <c r="Q590" s="34">
        <v>0</v>
      </c>
      <c r="R590" s="34">
        <v>0</v>
      </c>
      <c r="S590" s="34">
        <v>2116742.58</v>
      </c>
      <c r="T590" s="34">
        <v>2116742.58</v>
      </c>
      <c r="U590" s="34">
        <v>5099219.42</v>
      </c>
      <c r="V590" s="34">
        <v>5099219.42</v>
      </c>
      <c r="W590" s="34">
        <v>0</v>
      </c>
      <c r="X590" s="34">
        <v>5099219.42</v>
      </c>
      <c r="Y590" s="12">
        <f t="shared" si="40"/>
        <v>0.29334170274178273</v>
      </c>
      <c r="Z590" s="12">
        <f t="shared" si="41"/>
        <v>0.29334170274178273</v>
      </c>
      <c r="AA590" s="12">
        <f t="shared" si="42"/>
        <v>0</v>
      </c>
      <c r="AB590" s="12">
        <f t="shared" si="43"/>
        <v>0.29334170274178273</v>
      </c>
    </row>
    <row r="591" spans="1:28" s="17" customFormat="1" ht="87" outlineLevel="2" x14ac:dyDescent="0.35">
      <c r="A591" s="11" t="s">
        <v>292</v>
      </c>
      <c r="B591" s="11" t="s">
        <v>232</v>
      </c>
      <c r="C591" s="11" t="s">
        <v>36</v>
      </c>
      <c r="D591" s="11" t="s">
        <v>37</v>
      </c>
      <c r="E591" s="11" t="s">
        <v>63</v>
      </c>
      <c r="F591" s="11" t="s">
        <v>32</v>
      </c>
      <c r="G591" s="11" t="s">
        <v>39</v>
      </c>
      <c r="H591" s="11" t="s">
        <v>293</v>
      </c>
      <c r="I591" s="11" t="s">
        <v>28</v>
      </c>
      <c r="J591" s="19" t="s">
        <v>329</v>
      </c>
      <c r="K591" s="34">
        <v>832011347</v>
      </c>
      <c r="L591" s="34">
        <v>742011347</v>
      </c>
      <c r="M591" s="34">
        <v>0</v>
      </c>
      <c r="N591" s="34">
        <v>0</v>
      </c>
      <c r="O591" s="34">
        <v>742011347</v>
      </c>
      <c r="P591" s="34">
        <v>0</v>
      </c>
      <c r="Q591" s="34">
        <v>272356471.72000003</v>
      </c>
      <c r="R591" s="34">
        <v>0</v>
      </c>
      <c r="S591" s="34">
        <v>469654875.27999997</v>
      </c>
      <c r="T591" s="34">
        <v>469654875.27999997</v>
      </c>
      <c r="U591" s="34">
        <v>0</v>
      </c>
      <c r="V591" s="34">
        <v>0</v>
      </c>
      <c r="W591" s="34">
        <v>0</v>
      </c>
      <c r="X591" s="34">
        <v>0</v>
      </c>
      <c r="Y591" s="12">
        <f t="shared" si="40"/>
        <v>0.63294837360485801</v>
      </c>
      <c r="Z591" s="12">
        <f t="shared" si="41"/>
        <v>0.63294837360485801</v>
      </c>
      <c r="AA591" s="12">
        <f t="shared" si="42"/>
        <v>0.36705162639514194</v>
      </c>
      <c r="AB591" s="12">
        <f t="shared" si="43"/>
        <v>1</v>
      </c>
    </row>
    <row r="592" spans="1:28" s="17" customFormat="1" ht="87" outlineLevel="2" x14ac:dyDescent="0.35">
      <c r="A592" s="11" t="s">
        <v>292</v>
      </c>
      <c r="B592" s="11" t="s">
        <v>232</v>
      </c>
      <c r="C592" s="11" t="s">
        <v>36</v>
      </c>
      <c r="D592" s="11" t="s">
        <v>37</v>
      </c>
      <c r="E592" s="11" t="s">
        <v>115</v>
      </c>
      <c r="F592" s="11" t="s">
        <v>32</v>
      </c>
      <c r="G592" s="11" t="s">
        <v>39</v>
      </c>
      <c r="H592" s="11" t="s">
        <v>293</v>
      </c>
      <c r="I592" s="11" t="s">
        <v>28</v>
      </c>
      <c r="J592" s="19" t="s">
        <v>330</v>
      </c>
      <c r="K592" s="34">
        <v>1310618307</v>
      </c>
      <c r="L592" s="34">
        <v>1466683766</v>
      </c>
      <c r="M592" s="34">
        <v>0</v>
      </c>
      <c r="N592" s="34">
        <v>0</v>
      </c>
      <c r="O592" s="34">
        <v>1466683766</v>
      </c>
      <c r="P592" s="34">
        <v>0</v>
      </c>
      <c r="Q592" s="34">
        <v>280248092.99000001</v>
      </c>
      <c r="R592" s="34">
        <v>0</v>
      </c>
      <c r="S592" s="34">
        <v>1186435673.01</v>
      </c>
      <c r="T592" s="34">
        <v>1186435673.01</v>
      </c>
      <c r="U592" s="34">
        <v>0</v>
      </c>
      <c r="V592" s="34">
        <v>0</v>
      </c>
      <c r="W592" s="34">
        <v>0</v>
      </c>
      <c r="X592" s="34">
        <v>0</v>
      </c>
      <c r="Y592" s="12">
        <f t="shared" si="40"/>
        <v>0.80892398246535169</v>
      </c>
      <c r="Z592" s="12">
        <f t="shared" si="41"/>
        <v>0.80892398246535169</v>
      </c>
      <c r="AA592" s="12">
        <f t="shared" si="42"/>
        <v>0.19107601753464831</v>
      </c>
      <c r="AB592" s="12">
        <f t="shared" si="43"/>
        <v>1</v>
      </c>
    </row>
    <row r="593" spans="1:28" s="17" customFormat="1" ht="58" outlineLevel="2" x14ac:dyDescent="0.35">
      <c r="A593" s="11" t="s">
        <v>292</v>
      </c>
      <c r="B593" s="11" t="s">
        <v>232</v>
      </c>
      <c r="C593" s="11" t="s">
        <v>36</v>
      </c>
      <c r="D593" s="11" t="s">
        <v>37</v>
      </c>
      <c r="E593" s="11" t="s">
        <v>116</v>
      </c>
      <c r="F593" s="11" t="s">
        <v>32</v>
      </c>
      <c r="G593" s="11" t="s">
        <v>39</v>
      </c>
      <c r="H593" s="11" t="s">
        <v>293</v>
      </c>
      <c r="I593" s="11" t="s">
        <v>28</v>
      </c>
      <c r="J593" s="19" t="s">
        <v>331</v>
      </c>
      <c r="K593" s="34">
        <v>6159813469</v>
      </c>
      <c r="L593" s="34">
        <v>8219607913.3199997</v>
      </c>
      <c r="M593" s="34">
        <v>0</v>
      </c>
      <c r="N593" s="34">
        <v>0</v>
      </c>
      <c r="O593" s="34">
        <v>8219607913.3199997</v>
      </c>
      <c r="P593" s="34">
        <v>0</v>
      </c>
      <c r="Q593" s="34">
        <v>0</v>
      </c>
      <c r="R593" s="34">
        <v>0</v>
      </c>
      <c r="S593" s="34">
        <v>6159813469</v>
      </c>
      <c r="T593" s="34">
        <v>6159813469</v>
      </c>
      <c r="U593" s="34">
        <v>2059794444.3199999</v>
      </c>
      <c r="V593" s="34">
        <v>2059794444.3199999</v>
      </c>
      <c r="W593" s="34">
        <v>0</v>
      </c>
      <c r="X593" s="34">
        <v>2059794444.3199997</v>
      </c>
      <c r="Y593" s="12">
        <f t="shared" si="40"/>
        <v>0.74940478109885611</v>
      </c>
      <c r="Z593" s="12">
        <f t="shared" si="41"/>
        <v>0.74940478109885611</v>
      </c>
      <c r="AA593" s="12">
        <f t="shared" si="42"/>
        <v>0</v>
      </c>
      <c r="AB593" s="12">
        <f t="shared" si="43"/>
        <v>0.74940478109885611</v>
      </c>
    </row>
    <row r="594" spans="1:28" s="17" customFormat="1" ht="145" outlineLevel="2" x14ac:dyDescent="0.35">
      <c r="A594" s="11" t="s">
        <v>292</v>
      </c>
      <c r="B594" s="11" t="s">
        <v>232</v>
      </c>
      <c r="C594" s="11" t="s">
        <v>36</v>
      </c>
      <c r="D594" s="11" t="s">
        <v>37</v>
      </c>
      <c r="E594" s="11" t="s">
        <v>298</v>
      </c>
      <c r="F594" s="11" t="s">
        <v>32</v>
      </c>
      <c r="G594" s="11" t="s">
        <v>39</v>
      </c>
      <c r="H594" s="11" t="s">
        <v>293</v>
      </c>
      <c r="I594" s="11" t="s">
        <v>28</v>
      </c>
      <c r="J594" s="19" t="s">
        <v>396</v>
      </c>
      <c r="K594" s="34">
        <v>262414854</v>
      </c>
      <c r="L594" s="34">
        <v>0</v>
      </c>
      <c r="M594" s="34">
        <v>0</v>
      </c>
      <c r="N594" s="34">
        <v>0</v>
      </c>
      <c r="O594" s="34">
        <v>0</v>
      </c>
      <c r="P594" s="34">
        <v>0</v>
      </c>
      <c r="Q594" s="34">
        <v>0</v>
      </c>
      <c r="R594" s="34">
        <v>0</v>
      </c>
      <c r="S594" s="34">
        <v>0</v>
      </c>
      <c r="T594" s="34">
        <v>0</v>
      </c>
      <c r="U594" s="34">
        <v>0</v>
      </c>
      <c r="V594" s="34">
        <v>0</v>
      </c>
      <c r="W594" s="34">
        <v>0</v>
      </c>
      <c r="X594" s="34">
        <v>0</v>
      </c>
      <c r="Y594" s="12">
        <f t="shared" si="40"/>
        <v>0</v>
      </c>
      <c r="Z594" s="12">
        <f t="shared" si="41"/>
        <v>0</v>
      </c>
      <c r="AA594" s="12">
        <f t="shared" si="42"/>
        <v>0</v>
      </c>
      <c r="AB594" s="12">
        <f t="shared" si="43"/>
        <v>0</v>
      </c>
    </row>
    <row r="595" spans="1:28" s="17" customFormat="1" ht="29" outlineLevel="2" x14ac:dyDescent="0.35">
      <c r="A595" s="11" t="s">
        <v>292</v>
      </c>
      <c r="B595" s="11" t="s">
        <v>232</v>
      </c>
      <c r="C595" s="11" t="s">
        <v>36</v>
      </c>
      <c r="D595" s="11" t="s">
        <v>131</v>
      </c>
      <c r="E595" s="11" t="s">
        <v>31</v>
      </c>
      <c r="F595" s="11" t="s">
        <v>32</v>
      </c>
      <c r="G595" s="11" t="s">
        <v>132</v>
      </c>
      <c r="H595" s="11" t="s">
        <v>293</v>
      </c>
      <c r="I595" s="11" t="s">
        <v>28</v>
      </c>
      <c r="J595" s="19" t="s">
        <v>133</v>
      </c>
      <c r="K595" s="34">
        <v>8864149984</v>
      </c>
      <c r="L595" s="34">
        <v>1547790281</v>
      </c>
      <c r="M595" s="34">
        <v>0</v>
      </c>
      <c r="N595" s="34">
        <v>0</v>
      </c>
      <c r="O595" s="34">
        <v>1547790281</v>
      </c>
      <c r="P595" s="34">
        <v>0</v>
      </c>
      <c r="Q595" s="34">
        <v>0</v>
      </c>
      <c r="R595" s="34">
        <v>0</v>
      </c>
      <c r="S595" s="34">
        <v>1013013068.62</v>
      </c>
      <c r="T595" s="34">
        <v>1013013068.62</v>
      </c>
      <c r="U595" s="34">
        <v>534777212.38</v>
      </c>
      <c r="V595" s="34">
        <v>534777212.38</v>
      </c>
      <c r="W595" s="34">
        <v>0</v>
      </c>
      <c r="X595" s="34">
        <v>534777212.38</v>
      </c>
      <c r="Y595" s="12">
        <f t="shared" si="40"/>
        <v>0.65448987569912254</v>
      </c>
      <c r="Z595" s="12">
        <f t="shared" si="41"/>
        <v>0.65448987569912254</v>
      </c>
      <c r="AA595" s="12">
        <f t="shared" si="42"/>
        <v>0</v>
      </c>
      <c r="AB595" s="12">
        <f t="shared" si="43"/>
        <v>0.65448987569912254</v>
      </c>
    </row>
    <row r="596" spans="1:28" s="17" customFormat="1" ht="348" outlineLevel="2" x14ac:dyDescent="0.35">
      <c r="A596" s="11" t="s">
        <v>292</v>
      </c>
      <c r="B596" s="11" t="s">
        <v>232</v>
      </c>
      <c r="C596" s="11" t="s">
        <v>36</v>
      </c>
      <c r="D596" s="11" t="s">
        <v>134</v>
      </c>
      <c r="E596" s="11" t="s">
        <v>63</v>
      </c>
      <c r="F596" s="11" t="s">
        <v>32</v>
      </c>
      <c r="G596" s="11" t="s">
        <v>132</v>
      </c>
      <c r="H596" s="11" t="s">
        <v>293</v>
      </c>
      <c r="I596" s="11" t="s">
        <v>28</v>
      </c>
      <c r="J596" s="19" t="s">
        <v>397</v>
      </c>
      <c r="K596" s="34">
        <v>202281955</v>
      </c>
      <c r="L596" s="34">
        <v>202281955</v>
      </c>
      <c r="M596" s="34">
        <v>0</v>
      </c>
      <c r="N596" s="34">
        <v>0</v>
      </c>
      <c r="O596" s="34">
        <v>202281955</v>
      </c>
      <c r="P596" s="34">
        <v>0</v>
      </c>
      <c r="Q596" s="34">
        <v>54488442</v>
      </c>
      <c r="R596" s="34">
        <v>0</v>
      </c>
      <c r="S596" s="34">
        <v>147793513</v>
      </c>
      <c r="T596" s="34">
        <v>147793513</v>
      </c>
      <c r="U596" s="34">
        <v>0</v>
      </c>
      <c r="V596" s="34">
        <v>0</v>
      </c>
      <c r="W596" s="34">
        <v>0</v>
      </c>
      <c r="X596" s="34">
        <v>0</v>
      </c>
      <c r="Y596" s="12">
        <f t="shared" si="40"/>
        <v>0.73063122709091877</v>
      </c>
      <c r="Z596" s="12">
        <f t="shared" si="41"/>
        <v>0.73063122709091877</v>
      </c>
      <c r="AA596" s="12">
        <f t="shared" si="42"/>
        <v>0.26936877290908129</v>
      </c>
      <c r="AB596" s="12">
        <f t="shared" si="43"/>
        <v>1</v>
      </c>
    </row>
    <row r="597" spans="1:28" s="17" customFormat="1" ht="43.5" outlineLevel="2" x14ac:dyDescent="0.35">
      <c r="A597" s="11" t="s">
        <v>292</v>
      </c>
      <c r="B597" s="11" t="s">
        <v>232</v>
      </c>
      <c r="C597" s="11" t="s">
        <v>36</v>
      </c>
      <c r="D597" s="11" t="s">
        <v>230</v>
      </c>
      <c r="E597" s="11" t="s">
        <v>31</v>
      </c>
      <c r="F597" s="11" t="s">
        <v>32</v>
      </c>
      <c r="G597" s="11" t="s">
        <v>132</v>
      </c>
      <c r="H597" s="11" t="s">
        <v>293</v>
      </c>
      <c r="I597" s="11" t="s">
        <v>28</v>
      </c>
      <c r="J597" s="19" t="s">
        <v>299</v>
      </c>
      <c r="K597" s="34">
        <v>4800000</v>
      </c>
      <c r="L597" s="34">
        <v>4364718.66</v>
      </c>
      <c r="M597" s="34">
        <v>0</v>
      </c>
      <c r="N597" s="34">
        <v>0</v>
      </c>
      <c r="O597" s="34">
        <v>4364718.66</v>
      </c>
      <c r="P597" s="34">
        <v>0</v>
      </c>
      <c r="Q597" s="34">
        <v>3677496.21</v>
      </c>
      <c r="R597" s="34">
        <v>0</v>
      </c>
      <c r="S597" s="34">
        <v>395965.3</v>
      </c>
      <c r="T597" s="34">
        <v>395965.3</v>
      </c>
      <c r="U597" s="34">
        <v>291257.15000000002</v>
      </c>
      <c r="V597" s="34">
        <v>291257.15000000002</v>
      </c>
      <c r="W597" s="34">
        <v>0</v>
      </c>
      <c r="X597" s="34">
        <v>291257.1500000002</v>
      </c>
      <c r="Y597" s="12">
        <f t="shared" si="40"/>
        <v>9.0719547087600827E-2</v>
      </c>
      <c r="Z597" s="12">
        <f t="shared" si="41"/>
        <v>9.0719547087600827E-2</v>
      </c>
      <c r="AA597" s="12">
        <f t="shared" si="42"/>
        <v>0.84255057346582785</v>
      </c>
      <c r="AB597" s="12">
        <f t="shared" si="43"/>
        <v>0.93327012055342862</v>
      </c>
    </row>
    <row r="598" spans="1:28" s="17" customFormat="1" ht="87" outlineLevel="2" x14ac:dyDescent="0.35">
      <c r="A598" s="11" t="s">
        <v>292</v>
      </c>
      <c r="B598" s="11" t="s">
        <v>233</v>
      </c>
      <c r="C598" s="11" t="s">
        <v>36</v>
      </c>
      <c r="D598" s="11" t="s">
        <v>37</v>
      </c>
      <c r="E598" s="11" t="s">
        <v>63</v>
      </c>
      <c r="F598" s="11" t="s">
        <v>32</v>
      </c>
      <c r="G598" s="11" t="s">
        <v>39</v>
      </c>
      <c r="H598" s="11" t="s">
        <v>300</v>
      </c>
      <c r="I598" s="11" t="s">
        <v>28</v>
      </c>
      <c r="J598" s="19" t="s">
        <v>329</v>
      </c>
      <c r="K598" s="34">
        <v>394528727</v>
      </c>
      <c r="L598" s="34">
        <v>394521081.49000001</v>
      </c>
      <c r="M598" s="34">
        <v>0</v>
      </c>
      <c r="N598" s="34">
        <v>0</v>
      </c>
      <c r="O598" s="34">
        <v>394521081.49000001</v>
      </c>
      <c r="P598" s="34">
        <v>0</v>
      </c>
      <c r="Q598" s="34">
        <v>187020314.59999999</v>
      </c>
      <c r="R598" s="34">
        <v>0</v>
      </c>
      <c r="S598" s="34">
        <v>207500766.88999999</v>
      </c>
      <c r="T598" s="34">
        <v>207500766.88999999</v>
      </c>
      <c r="U598" s="34">
        <v>0</v>
      </c>
      <c r="V598" s="34">
        <v>0</v>
      </c>
      <c r="W598" s="34">
        <v>0</v>
      </c>
      <c r="X598" s="34">
        <v>0</v>
      </c>
      <c r="Y598" s="12">
        <f t="shared" si="40"/>
        <v>0.52595609366760676</v>
      </c>
      <c r="Z598" s="12">
        <f t="shared" si="41"/>
        <v>0.52595609366760676</v>
      </c>
      <c r="AA598" s="12">
        <f t="shared" si="42"/>
        <v>0.47404390633239313</v>
      </c>
      <c r="AB598" s="12">
        <f t="shared" si="43"/>
        <v>0.99999999999999989</v>
      </c>
    </row>
    <row r="599" spans="1:28" s="17" customFormat="1" ht="87" outlineLevel="2" x14ac:dyDescent="0.35">
      <c r="A599" s="11" t="s">
        <v>292</v>
      </c>
      <c r="B599" s="11" t="s">
        <v>233</v>
      </c>
      <c r="C599" s="11" t="s">
        <v>36</v>
      </c>
      <c r="D599" s="11" t="s">
        <v>37</v>
      </c>
      <c r="E599" s="11" t="s">
        <v>115</v>
      </c>
      <c r="F599" s="11" t="s">
        <v>32</v>
      </c>
      <c r="G599" s="11" t="s">
        <v>39</v>
      </c>
      <c r="H599" s="11" t="s">
        <v>300</v>
      </c>
      <c r="I599" s="11" t="s">
        <v>28</v>
      </c>
      <c r="J599" s="19" t="s">
        <v>330</v>
      </c>
      <c r="K599" s="34">
        <v>628156298</v>
      </c>
      <c r="L599" s="34">
        <v>747087187.77999997</v>
      </c>
      <c r="M599" s="34">
        <v>0</v>
      </c>
      <c r="N599" s="34">
        <v>0</v>
      </c>
      <c r="O599" s="34">
        <v>747087187.77999997</v>
      </c>
      <c r="P599" s="34">
        <v>0</v>
      </c>
      <c r="Q599" s="34">
        <v>158429817.18000001</v>
      </c>
      <c r="R599" s="34">
        <v>0</v>
      </c>
      <c r="S599" s="34">
        <v>588657370.60000002</v>
      </c>
      <c r="T599" s="34">
        <v>588657370.60000002</v>
      </c>
      <c r="U599" s="34">
        <v>0</v>
      </c>
      <c r="V599" s="34">
        <v>0</v>
      </c>
      <c r="W599" s="34">
        <v>0</v>
      </c>
      <c r="X599" s="34">
        <v>0</v>
      </c>
      <c r="Y599" s="12">
        <f t="shared" si="40"/>
        <v>0.78793664277554998</v>
      </c>
      <c r="Z599" s="12">
        <f t="shared" si="41"/>
        <v>0.78793664277554998</v>
      </c>
      <c r="AA599" s="12">
        <f t="shared" si="42"/>
        <v>0.21206335722445016</v>
      </c>
      <c r="AB599" s="12">
        <f t="shared" si="43"/>
        <v>1.0000000000000002</v>
      </c>
    </row>
    <row r="600" spans="1:28" s="17" customFormat="1" ht="58" outlineLevel="2" x14ac:dyDescent="0.35">
      <c r="A600" s="11" t="s">
        <v>292</v>
      </c>
      <c r="B600" s="11" t="s">
        <v>233</v>
      </c>
      <c r="C600" s="11" t="s">
        <v>36</v>
      </c>
      <c r="D600" s="11" t="s">
        <v>37</v>
      </c>
      <c r="E600" s="11" t="s">
        <v>116</v>
      </c>
      <c r="F600" s="11" t="s">
        <v>32</v>
      </c>
      <c r="G600" s="11" t="s">
        <v>39</v>
      </c>
      <c r="H600" s="11" t="s">
        <v>300</v>
      </c>
      <c r="I600" s="11" t="s">
        <v>28</v>
      </c>
      <c r="J600" s="19" t="s">
        <v>331</v>
      </c>
      <c r="K600" s="34">
        <v>2955770451</v>
      </c>
      <c r="L600" s="34">
        <v>3965118257.8699999</v>
      </c>
      <c r="M600" s="34">
        <v>0</v>
      </c>
      <c r="N600" s="34">
        <v>0</v>
      </c>
      <c r="O600" s="34">
        <v>3965118257.8699999</v>
      </c>
      <c r="P600" s="34">
        <v>0</v>
      </c>
      <c r="Q600" s="34">
        <v>0</v>
      </c>
      <c r="R600" s="34">
        <v>0</v>
      </c>
      <c r="S600" s="34">
        <v>2955661974.5799999</v>
      </c>
      <c r="T600" s="34">
        <v>2955661974.5799999</v>
      </c>
      <c r="U600" s="34">
        <v>1009456283.29</v>
      </c>
      <c r="V600" s="34">
        <v>1009456283.29</v>
      </c>
      <c r="W600" s="34">
        <v>0</v>
      </c>
      <c r="X600" s="34">
        <v>1009456283.29</v>
      </c>
      <c r="Y600" s="12">
        <f t="shared" si="40"/>
        <v>0.74541584446153086</v>
      </c>
      <c r="Z600" s="12">
        <f t="shared" si="41"/>
        <v>0.74541584446153086</v>
      </c>
      <c r="AA600" s="12">
        <f t="shared" si="42"/>
        <v>0</v>
      </c>
      <c r="AB600" s="12">
        <f t="shared" si="43"/>
        <v>0.74541584446153086</v>
      </c>
    </row>
    <row r="601" spans="1:28" s="17" customFormat="1" ht="58" outlineLevel="2" x14ac:dyDescent="0.35">
      <c r="A601" s="11" t="s">
        <v>292</v>
      </c>
      <c r="B601" s="11" t="s">
        <v>233</v>
      </c>
      <c r="C601" s="11" t="s">
        <v>36</v>
      </c>
      <c r="D601" s="11" t="s">
        <v>37</v>
      </c>
      <c r="E601" s="11" t="s">
        <v>298</v>
      </c>
      <c r="F601" s="11" t="s">
        <v>32</v>
      </c>
      <c r="G601" s="11" t="s">
        <v>39</v>
      </c>
      <c r="H601" s="11" t="s">
        <v>300</v>
      </c>
      <c r="I601" s="11" t="s">
        <v>28</v>
      </c>
      <c r="J601" s="19" t="s">
        <v>400</v>
      </c>
      <c r="K601" s="34">
        <v>273990651</v>
      </c>
      <c r="L601" s="34">
        <v>273990651</v>
      </c>
      <c r="M601" s="34">
        <v>0</v>
      </c>
      <c r="N601" s="34">
        <v>0</v>
      </c>
      <c r="O601" s="34">
        <v>273990651</v>
      </c>
      <c r="P601" s="34">
        <v>0</v>
      </c>
      <c r="Q601" s="34">
        <v>50878535</v>
      </c>
      <c r="R601" s="34">
        <v>0</v>
      </c>
      <c r="S601" s="34">
        <v>186554610</v>
      </c>
      <c r="T601" s="34">
        <v>186554610</v>
      </c>
      <c r="U601" s="34">
        <v>36557506</v>
      </c>
      <c r="V601" s="34">
        <v>36557506</v>
      </c>
      <c r="W601" s="34">
        <v>36557506</v>
      </c>
      <c r="X601" s="34">
        <v>0</v>
      </c>
      <c r="Y601" s="12">
        <f t="shared" si="40"/>
        <v>0.68087947278171912</v>
      </c>
      <c r="Z601" s="12">
        <f t="shared" si="41"/>
        <v>0.68087947278171912</v>
      </c>
      <c r="AA601" s="12">
        <f t="shared" si="42"/>
        <v>0.18569441991653943</v>
      </c>
      <c r="AB601" s="12">
        <f t="shared" si="43"/>
        <v>0.86657389269825857</v>
      </c>
    </row>
    <row r="602" spans="1:28" s="17" customFormat="1" ht="72.5" outlineLevel="2" x14ac:dyDescent="0.35">
      <c r="A602" s="11" t="s">
        <v>292</v>
      </c>
      <c r="B602" s="11" t="s">
        <v>233</v>
      </c>
      <c r="C602" s="11" t="s">
        <v>36</v>
      </c>
      <c r="D602" s="11" t="s">
        <v>37</v>
      </c>
      <c r="E602" s="11" t="s">
        <v>301</v>
      </c>
      <c r="F602" s="11" t="s">
        <v>32</v>
      </c>
      <c r="G602" s="11" t="s">
        <v>39</v>
      </c>
      <c r="H602" s="11" t="s">
        <v>300</v>
      </c>
      <c r="I602" s="11" t="s">
        <v>28</v>
      </c>
      <c r="J602" s="19" t="s">
        <v>401</v>
      </c>
      <c r="K602" s="34">
        <v>263181592</v>
      </c>
      <c r="L602" s="34">
        <v>263181592</v>
      </c>
      <c r="M602" s="34">
        <v>0</v>
      </c>
      <c r="N602" s="34">
        <v>0</v>
      </c>
      <c r="O602" s="34">
        <v>263181592</v>
      </c>
      <c r="P602" s="34">
        <v>0</v>
      </c>
      <c r="Q602" s="34">
        <v>45814896</v>
      </c>
      <c r="R602" s="34">
        <v>0</v>
      </c>
      <c r="S602" s="34">
        <v>167987959</v>
      </c>
      <c r="T602" s="34">
        <v>167987959</v>
      </c>
      <c r="U602" s="34">
        <v>49378737</v>
      </c>
      <c r="V602" s="34">
        <v>49378737</v>
      </c>
      <c r="W602" s="34">
        <v>49378737</v>
      </c>
      <c r="X602" s="34">
        <v>0</v>
      </c>
      <c r="Y602" s="12">
        <f t="shared" si="40"/>
        <v>0.63829676583155559</v>
      </c>
      <c r="Z602" s="12">
        <f t="shared" si="41"/>
        <v>0.63829676583155559</v>
      </c>
      <c r="AA602" s="12">
        <f t="shared" si="42"/>
        <v>0.17408092888198654</v>
      </c>
      <c r="AB602" s="12">
        <f t="shared" si="43"/>
        <v>0.81237769471354215</v>
      </c>
    </row>
    <row r="603" spans="1:28" s="17" customFormat="1" ht="58" outlineLevel="2" x14ac:dyDescent="0.35">
      <c r="A603" s="11" t="s">
        <v>292</v>
      </c>
      <c r="B603" s="11" t="s">
        <v>233</v>
      </c>
      <c r="C603" s="11" t="s">
        <v>36</v>
      </c>
      <c r="D603" s="11" t="s">
        <v>37</v>
      </c>
      <c r="E603" s="11" t="s">
        <v>38</v>
      </c>
      <c r="F603" s="11" t="s">
        <v>32</v>
      </c>
      <c r="G603" s="11" t="s">
        <v>39</v>
      </c>
      <c r="H603" s="11" t="s">
        <v>300</v>
      </c>
      <c r="I603" s="11" t="s">
        <v>28</v>
      </c>
      <c r="J603" s="19" t="s">
        <v>402</v>
      </c>
      <c r="K603" s="34">
        <v>221482815</v>
      </c>
      <c r="L603" s="34">
        <v>221482815</v>
      </c>
      <c r="M603" s="34">
        <v>0</v>
      </c>
      <c r="N603" s="34">
        <v>0</v>
      </c>
      <c r="O603" s="34">
        <v>221482815</v>
      </c>
      <c r="P603" s="34">
        <v>0</v>
      </c>
      <c r="Q603" s="34">
        <v>46491425</v>
      </c>
      <c r="R603" s="34">
        <v>0</v>
      </c>
      <c r="S603" s="34">
        <v>170468562</v>
      </c>
      <c r="T603" s="34">
        <v>170468562</v>
      </c>
      <c r="U603" s="34">
        <v>4522828</v>
      </c>
      <c r="V603" s="34">
        <v>4522828</v>
      </c>
      <c r="W603" s="34">
        <v>4522828</v>
      </c>
      <c r="X603" s="34">
        <v>0</v>
      </c>
      <c r="Y603" s="12">
        <f t="shared" si="40"/>
        <v>0.76966947525928819</v>
      </c>
      <c r="Z603" s="12">
        <f t="shared" si="41"/>
        <v>0.76966947525928819</v>
      </c>
      <c r="AA603" s="12">
        <f t="shared" si="42"/>
        <v>0.2099098523738738</v>
      </c>
      <c r="AB603" s="12">
        <f t="shared" si="43"/>
        <v>0.97957932763316202</v>
      </c>
    </row>
    <row r="604" spans="1:28" s="17" customFormat="1" ht="72.5" outlineLevel="2" x14ac:dyDescent="0.35">
      <c r="A604" s="11" t="s">
        <v>292</v>
      </c>
      <c r="B604" s="11" t="s">
        <v>233</v>
      </c>
      <c r="C604" s="11" t="s">
        <v>36</v>
      </c>
      <c r="D604" s="11" t="s">
        <v>37</v>
      </c>
      <c r="E604" s="11" t="s">
        <v>302</v>
      </c>
      <c r="F604" s="11" t="s">
        <v>32</v>
      </c>
      <c r="G604" s="11" t="s">
        <v>39</v>
      </c>
      <c r="H604" s="11" t="s">
        <v>300</v>
      </c>
      <c r="I604" s="11" t="s">
        <v>28</v>
      </c>
      <c r="J604" s="19" t="s">
        <v>403</v>
      </c>
      <c r="K604" s="34">
        <v>229705246</v>
      </c>
      <c r="L604" s="34">
        <v>229705246</v>
      </c>
      <c r="M604" s="34">
        <v>0</v>
      </c>
      <c r="N604" s="34">
        <v>0</v>
      </c>
      <c r="O604" s="34">
        <v>229705246</v>
      </c>
      <c r="P604" s="34">
        <v>0</v>
      </c>
      <c r="Q604" s="34">
        <v>42654981</v>
      </c>
      <c r="R604" s="34">
        <v>0</v>
      </c>
      <c r="S604" s="34">
        <v>156401588</v>
      </c>
      <c r="T604" s="34">
        <v>156401588</v>
      </c>
      <c r="U604" s="34">
        <v>30648677</v>
      </c>
      <c r="V604" s="34">
        <v>30648677</v>
      </c>
      <c r="W604" s="34">
        <v>30648677</v>
      </c>
      <c r="X604" s="34">
        <v>0</v>
      </c>
      <c r="Y604" s="12">
        <f t="shared" si="40"/>
        <v>0.68087947804204696</v>
      </c>
      <c r="Z604" s="12">
        <f t="shared" si="41"/>
        <v>0.68087947804204696</v>
      </c>
      <c r="AA604" s="12">
        <f t="shared" si="42"/>
        <v>0.18569441378800727</v>
      </c>
      <c r="AB604" s="12">
        <f t="shared" si="43"/>
        <v>0.86657389183005429</v>
      </c>
    </row>
    <row r="605" spans="1:28" s="17" customFormat="1" ht="72.5" outlineLevel="2" x14ac:dyDescent="0.35">
      <c r="A605" s="11" t="s">
        <v>292</v>
      </c>
      <c r="B605" s="11" t="s">
        <v>233</v>
      </c>
      <c r="C605" s="11" t="s">
        <v>36</v>
      </c>
      <c r="D605" s="11" t="s">
        <v>37</v>
      </c>
      <c r="E605" s="11" t="s">
        <v>119</v>
      </c>
      <c r="F605" s="11" t="s">
        <v>32</v>
      </c>
      <c r="G605" s="11" t="s">
        <v>39</v>
      </c>
      <c r="H605" s="11" t="s">
        <v>300</v>
      </c>
      <c r="I605" s="11" t="s">
        <v>28</v>
      </c>
      <c r="J605" s="19" t="s">
        <v>404</v>
      </c>
      <c r="K605" s="34">
        <v>196776853</v>
      </c>
      <c r="L605" s="34">
        <v>196776853</v>
      </c>
      <c r="M605" s="34">
        <v>0</v>
      </c>
      <c r="N605" s="34">
        <v>0</v>
      </c>
      <c r="O605" s="34">
        <v>196776853</v>
      </c>
      <c r="P605" s="34">
        <v>0</v>
      </c>
      <c r="Q605" s="34">
        <v>42471158.259999998</v>
      </c>
      <c r="R605" s="34">
        <v>0</v>
      </c>
      <c r="S605" s="34">
        <v>131353345.73999999</v>
      </c>
      <c r="T605" s="34">
        <v>131353345.73999999</v>
      </c>
      <c r="U605" s="34">
        <v>22952349</v>
      </c>
      <c r="V605" s="34">
        <v>22952349</v>
      </c>
      <c r="W605" s="34">
        <v>22952349</v>
      </c>
      <c r="X605" s="34">
        <v>0</v>
      </c>
      <c r="Y605" s="12">
        <f t="shared" si="40"/>
        <v>0.66752437462753811</v>
      </c>
      <c r="Z605" s="12">
        <f t="shared" si="41"/>
        <v>0.66752437462753811</v>
      </c>
      <c r="AA605" s="12">
        <f t="shared" si="42"/>
        <v>0.2158341167291663</v>
      </c>
      <c r="AB605" s="12">
        <f t="shared" si="43"/>
        <v>0.88335849135670441</v>
      </c>
    </row>
    <row r="606" spans="1:28" s="17" customFormat="1" ht="87" outlineLevel="2" x14ac:dyDescent="0.35">
      <c r="A606" s="11" t="s">
        <v>292</v>
      </c>
      <c r="B606" s="11" t="s">
        <v>233</v>
      </c>
      <c r="C606" s="11" t="s">
        <v>36</v>
      </c>
      <c r="D606" s="11" t="s">
        <v>37</v>
      </c>
      <c r="E606" s="11" t="s">
        <v>303</v>
      </c>
      <c r="F606" s="11" t="s">
        <v>32</v>
      </c>
      <c r="G606" s="11" t="s">
        <v>39</v>
      </c>
      <c r="H606" s="11" t="s">
        <v>300</v>
      </c>
      <c r="I606" s="11" t="s">
        <v>28</v>
      </c>
      <c r="J606" s="19" t="s">
        <v>405</v>
      </c>
      <c r="K606" s="34">
        <v>296262537</v>
      </c>
      <c r="L606" s="34">
        <v>296262537</v>
      </c>
      <c r="M606" s="34">
        <v>0</v>
      </c>
      <c r="N606" s="34">
        <v>0</v>
      </c>
      <c r="O606" s="34">
        <v>296262537</v>
      </c>
      <c r="P606" s="34">
        <v>0</v>
      </c>
      <c r="Q606" s="34">
        <v>55014291</v>
      </c>
      <c r="R606" s="34">
        <v>0</v>
      </c>
      <c r="S606" s="34">
        <v>201719089</v>
      </c>
      <c r="T606" s="34">
        <v>201719089</v>
      </c>
      <c r="U606" s="34">
        <v>39529157</v>
      </c>
      <c r="V606" s="34">
        <v>39529157</v>
      </c>
      <c r="W606" s="34">
        <v>39529157</v>
      </c>
      <c r="X606" s="34">
        <v>0</v>
      </c>
      <c r="Y606" s="12">
        <f t="shared" si="40"/>
        <v>0.68087950316850221</v>
      </c>
      <c r="Z606" s="12">
        <f t="shared" si="41"/>
        <v>0.68087950316850221</v>
      </c>
      <c r="AA606" s="12">
        <f t="shared" si="42"/>
        <v>0.18569438970273855</v>
      </c>
      <c r="AB606" s="12">
        <f t="shared" si="43"/>
        <v>0.86657389287124076</v>
      </c>
    </row>
    <row r="607" spans="1:28" s="17" customFormat="1" ht="58" outlineLevel="2" x14ac:dyDescent="0.35">
      <c r="A607" s="11" t="s">
        <v>292</v>
      </c>
      <c r="B607" s="11" t="s">
        <v>233</v>
      </c>
      <c r="C607" s="11" t="s">
        <v>36</v>
      </c>
      <c r="D607" s="11" t="s">
        <v>37</v>
      </c>
      <c r="E607" s="11" t="s">
        <v>120</v>
      </c>
      <c r="F607" s="11" t="s">
        <v>32</v>
      </c>
      <c r="G607" s="11" t="s">
        <v>39</v>
      </c>
      <c r="H607" s="11" t="s">
        <v>300</v>
      </c>
      <c r="I607" s="11" t="s">
        <v>28</v>
      </c>
      <c r="J607" s="19" t="s">
        <v>406</v>
      </c>
      <c r="K607" s="34">
        <v>246740537</v>
      </c>
      <c r="L607" s="34">
        <v>246740537</v>
      </c>
      <c r="M607" s="34">
        <v>0</v>
      </c>
      <c r="N607" s="34">
        <v>0</v>
      </c>
      <c r="O607" s="34">
        <v>246740537</v>
      </c>
      <c r="P607" s="34">
        <v>0</v>
      </c>
      <c r="Q607" s="34">
        <v>45818338</v>
      </c>
      <c r="R607" s="34">
        <v>0</v>
      </c>
      <c r="S607" s="34">
        <v>168000569</v>
      </c>
      <c r="T607" s="34">
        <v>168000569</v>
      </c>
      <c r="U607" s="34">
        <v>32921630</v>
      </c>
      <c r="V607" s="34">
        <v>32921630</v>
      </c>
      <c r="W607" s="34">
        <v>32921630</v>
      </c>
      <c r="X607" s="34">
        <v>0</v>
      </c>
      <c r="Y607" s="12">
        <f t="shared" si="40"/>
        <v>0.68087948191504499</v>
      </c>
      <c r="Z607" s="12">
        <f t="shared" si="41"/>
        <v>0.68087948191504499</v>
      </c>
      <c r="AA607" s="12">
        <f t="shared" si="42"/>
        <v>0.18569440821148897</v>
      </c>
      <c r="AB607" s="12">
        <f t="shared" si="43"/>
        <v>0.86657389012653396</v>
      </c>
    </row>
    <row r="608" spans="1:28" s="17" customFormat="1" ht="72.5" outlineLevel="2" x14ac:dyDescent="0.35">
      <c r="A608" s="11" t="s">
        <v>292</v>
      </c>
      <c r="B608" s="11" t="s">
        <v>233</v>
      </c>
      <c r="C608" s="11" t="s">
        <v>36</v>
      </c>
      <c r="D608" s="11" t="s">
        <v>37</v>
      </c>
      <c r="E608" s="11" t="s">
        <v>304</v>
      </c>
      <c r="F608" s="11" t="s">
        <v>32</v>
      </c>
      <c r="G608" s="11" t="s">
        <v>39</v>
      </c>
      <c r="H608" s="11" t="s">
        <v>300</v>
      </c>
      <c r="I608" s="11" t="s">
        <v>28</v>
      </c>
      <c r="J608" s="19" t="s">
        <v>407</v>
      </c>
      <c r="K608" s="34">
        <v>365209450</v>
      </c>
      <c r="L608" s="34">
        <v>365209450</v>
      </c>
      <c r="M608" s="34">
        <v>0</v>
      </c>
      <c r="N608" s="34">
        <v>0</v>
      </c>
      <c r="O608" s="34">
        <v>365209450</v>
      </c>
      <c r="P608" s="34">
        <v>0</v>
      </c>
      <c r="Q608" s="34">
        <v>78259171</v>
      </c>
      <c r="R608" s="34">
        <v>0</v>
      </c>
      <c r="S608" s="34">
        <v>286950279</v>
      </c>
      <c r="T608" s="34">
        <v>286950279</v>
      </c>
      <c r="U608" s="34">
        <v>0</v>
      </c>
      <c r="V608" s="34">
        <v>0</v>
      </c>
      <c r="W608" s="34">
        <v>0</v>
      </c>
      <c r="X608" s="34">
        <v>0</v>
      </c>
      <c r="Y608" s="12">
        <f t="shared" si="40"/>
        <v>0.78571427710865638</v>
      </c>
      <c r="Z608" s="12">
        <f t="shared" si="41"/>
        <v>0.78571427710865638</v>
      </c>
      <c r="AA608" s="12">
        <f t="shared" si="42"/>
        <v>0.21428572289134359</v>
      </c>
      <c r="AB608" s="12">
        <f t="shared" si="43"/>
        <v>1</v>
      </c>
    </row>
    <row r="609" spans="1:28" s="17" customFormat="1" ht="116" outlineLevel="2" x14ac:dyDescent="0.35">
      <c r="A609" s="11" t="s">
        <v>292</v>
      </c>
      <c r="B609" s="11" t="s">
        <v>233</v>
      </c>
      <c r="C609" s="11" t="s">
        <v>36</v>
      </c>
      <c r="D609" s="11" t="s">
        <v>37</v>
      </c>
      <c r="E609" s="11" t="s">
        <v>121</v>
      </c>
      <c r="F609" s="11" t="s">
        <v>32</v>
      </c>
      <c r="G609" s="11" t="s">
        <v>39</v>
      </c>
      <c r="H609" s="11" t="s">
        <v>300</v>
      </c>
      <c r="I609" s="11" t="s">
        <v>28</v>
      </c>
      <c r="J609" s="19" t="s">
        <v>408</v>
      </c>
      <c r="K609" s="34">
        <v>178255583</v>
      </c>
      <c r="L609" s="34">
        <v>178255583</v>
      </c>
      <c r="M609" s="34">
        <v>0</v>
      </c>
      <c r="N609" s="34">
        <v>0</v>
      </c>
      <c r="O609" s="34">
        <v>178255583</v>
      </c>
      <c r="P609" s="34">
        <v>0</v>
      </c>
      <c r="Q609" s="34">
        <v>38197632</v>
      </c>
      <c r="R609" s="34">
        <v>0</v>
      </c>
      <c r="S609" s="34">
        <v>140057951</v>
      </c>
      <c r="T609" s="34">
        <v>140057951</v>
      </c>
      <c r="U609" s="34">
        <v>0</v>
      </c>
      <c r="V609" s="34">
        <v>0</v>
      </c>
      <c r="W609" s="34">
        <v>0</v>
      </c>
      <c r="X609" s="34">
        <v>0</v>
      </c>
      <c r="Y609" s="12">
        <f t="shared" si="40"/>
        <v>0.78571424604411966</v>
      </c>
      <c r="Z609" s="12">
        <f t="shared" si="41"/>
        <v>0.78571424604411966</v>
      </c>
      <c r="AA609" s="12">
        <f t="shared" si="42"/>
        <v>0.21428575395588031</v>
      </c>
      <c r="AB609" s="12">
        <f t="shared" si="43"/>
        <v>1</v>
      </c>
    </row>
    <row r="610" spans="1:28" s="17" customFormat="1" ht="58" outlineLevel="2" x14ac:dyDescent="0.35">
      <c r="A610" s="11" t="s">
        <v>292</v>
      </c>
      <c r="B610" s="11" t="s">
        <v>233</v>
      </c>
      <c r="C610" s="11" t="s">
        <v>36</v>
      </c>
      <c r="D610" s="11" t="s">
        <v>37</v>
      </c>
      <c r="E610" s="11" t="s">
        <v>305</v>
      </c>
      <c r="F610" s="11" t="s">
        <v>32</v>
      </c>
      <c r="G610" s="11" t="s">
        <v>39</v>
      </c>
      <c r="H610" s="11" t="s">
        <v>300</v>
      </c>
      <c r="I610" s="11" t="s">
        <v>28</v>
      </c>
      <c r="J610" s="19" t="s">
        <v>409</v>
      </c>
      <c r="K610" s="34">
        <v>196264334</v>
      </c>
      <c r="L610" s="34">
        <v>196264334</v>
      </c>
      <c r="M610" s="34">
        <v>0</v>
      </c>
      <c r="N610" s="34">
        <v>0</v>
      </c>
      <c r="O610" s="34">
        <v>196264334</v>
      </c>
      <c r="P610" s="34">
        <v>0</v>
      </c>
      <c r="Q610" s="34">
        <v>39335015.460000001</v>
      </c>
      <c r="R610" s="34">
        <v>0</v>
      </c>
      <c r="S610" s="34">
        <v>134036750.54000001</v>
      </c>
      <c r="T610" s="34">
        <v>134036750.54000001</v>
      </c>
      <c r="U610" s="34">
        <v>22892568</v>
      </c>
      <c r="V610" s="34">
        <v>22892568</v>
      </c>
      <c r="W610" s="34">
        <v>22892568</v>
      </c>
      <c r="X610" s="34">
        <v>0</v>
      </c>
      <c r="Y610" s="12">
        <f t="shared" si="40"/>
        <v>0.68293993008429132</v>
      </c>
      <c r="Z610" s="12">
        <f t="shared" si="41"/>
        <v>0.68293993008429132</v>
      </c>
      <c r="AA610" s="12">
        <f t="shared" si="42"/>
        <v>0.20041856132658317</v>
      </c>
      <c r="AB610" s="12">
        <f t="shared" si="43"/>
        <v>0.88335849141087452</v>
      </c>
    </row>
    <row r="611" spans="1:28" s="17" customFormat="1" ht="72.5" outlineLevel="2" x14ac:dyDescent="0.35">
      <c r="A611" s="11" t="s">
        <v>292</v>
      </c>
      <c r="B611" s="11" t="s">
        <v>233</v>
      </c>
      <c r="C611" s="11" t="s">
        <v>36</v>
      </c>
      <c r="D611" s="11" t="s">
        <v>37</v>
      </c>
      <c r="E611" s="11" t="s">
        <v>122</v>
      </c>
      <c r="F611" s="11" t="s">
        <v>32</v>
      </c>
      <c r="G611" s="11" t="s">
        <v>39</v>
      </c>
      <c r="H611" s="11" t="s">
        <v>300</v>
      </c>
      <c r="I611" s="11" t="s">
        <v>28</v>
      </c>
      <c r="J611" s="19" t="s">
        <v>410</v>
      </c>
      <c r="K611" s="34">
        <v>173290162</v>
      </c>
      <c r="L611" s="34">
        <v>173290162</v>
      </c>
      <c r="M611" s="34">
        <v>0</v>
      </c>
      <c r="N611" s="34">
        <v>0</v>
      </c>
      <c r="O611" s="34">
        <v>173290162</v>
      </c>
      <c r="P611" s="34">
        <v>0</v>
      </c>
      <c r="Q611" s="34">
        <v>32802288</v>
      </c>
      <c r="R611" s="34">
        <v>0</v>
      </c>
      <c r="S611" s="34">
        <v>120275048</v>
      </c>
      <c r="T611" s="34">
        <v>120275048</v>
      </c>
      <c r="U611" s="34">
        <v>20212826</v>
      </c>
      <c r="V611" s="34">
        <v>20212826</v>
      </c>
      <c r="W611" s="34">
        <v>15184326.310000001</v>
      </c>
      <c r="X611" s="34">
        <v>5028499.6899999995</v>
      </c>
      <c r="Y611" s="12">
        <f t="shared" si="40"/>
        <v>0.69406737585022282</v>
      </c>
      <c r="Z611" s="12">
        <f t="shared" si="41"/>
        <v>0.69406737585022282</v>
      </c>
      <c r="AA611" s="12">
        <f t="shared" si="42"/>
        <v>0.18929111509515467</v>
      </c>
      <c r="AB611" s="12">
        <f t="shared" si="43"/>
        <v>0.88335849094537755</v>
      </c>
    </row>
    <row r="612" spans="1:28" s="17" customFormat="1" ht="58" outlineLevel="2" x14ac:dyDescent="0.35">
      <c r="A612" s="11" t="s">
        <v>292</v>
      </c>
      <c r="B612" s="11" t="s">
        <v>233</v>
      </c>
      <c r="C612" s="11" t="s">
        <v>36</v>
      </c>
      <c r="D612" s="11" t="s">
        <v>37</v>
      </c>
      <c r="E612" s="11" t="s">
        <v>306</v>
      </c>
      <c r="F612" s="11" t="s">
        <v>32</v>
      </c>
      <c r="G612" s="11" t="s">
        <v>39</v>
      </c>
      <c r="H612" s="11" t="s">
        <v>300</v>
      </c>
      <c r="I612" s="11" t="s">
        <v>28</v>
      </c>
      <c r="J612" s="19" t="s">
        <v>411</v>
      </c>
      <c r="K612" s="34">
        <v>282850713</v>
      </c>
      <c r="L612" s="34">
        <v>282850713</v>
      </c>
      <c r="M612" s="34">
        <v>0</v>
      </c>
      <c r="N612" s="34">
        <v>0</v>
      </c>
      <c r="O612" s="34">
        <v>282850713</v>
      </c>
      <c r="P612" s="34">
        <v>0</v>
      </c>
      <c r="Q612" s="34">
        <v>46340730</v>
      </c>
      <c r="R612" s="34">
        <v>0</v>
      </c>
      <c r="S612" s="34">
        <v>169916019</v>
      </c>
      <c r="T612" s="34">
        <v>169916019</v>
      </c>
      <c r="U612" s="34">
        <v>66593964</v>
      </c>
      <c r="V612" s="34">
        <v>66593964</v>
      </c>
      <c r="W612" s="34">
        <v>66593964</v>
      </c>
      <c r="X612" s="34">
        <v>0</v>
      </c>
      <c r="Y612" s="12">
        <f t="shared" si="40"/>
        <v>0.60072685409847282</v>
      </c>
      <c r="Z612" s="12">
        <f t="shared" si="41"/>
        <v>0.60072685409847282</v>
      </c>
      <c r="AA612" s="12">
        <f t="shared" si="42"/>
        <v>0.16383458789442754</v>
      </c>
      <c r="AB612" s="12">
        <f t="shared" si="43"/>
        <v>0.76456144199290033</v>
      </c>
    </row>
    <row r="613" spans="1:28" s="17" customFormat="1" ht="58" outlineLevel="2" x14ac:dyDescent="0.35">
      <c r="A613" s="11" t="s">
        <v>292</v>
      </c>
      <c r="B613" s="11" t="s">
        <v>233</v>
      </c>
      <c r="C613" s="11" t="s">
        <v>36</v>
      </c>
      <c r="D613" s="11" t="s">
        <v>37</v>
      </c>
      <c r="E613" s="11" t="s">
        <v>284</v>
      </c>
      <c r="F613" s="11" t="s">
        <v>32</v>
      </c>
      <c r="G613" s="11" t="s">
        <v>39</v>
      </c>
      <c r="H613" s="11" t="s">
        <v>300</v>
      </c>
      <c r="I613" s="11" t="s">
        <v>28</v>
      </c>
      <c r="J613" s="19" t="s">
        <v>412</v>
      </c>
      <c r="K613" s="34">
        <v>177512751</v>
      </c>
      <c r="L613" s="34">
        <v>177512751</v>
      </c>
      <c r="M613" s="34">
        <v>0</v>
      </c>
      <c r="N613" s="34">
        <v>0</v>
      </c>
      <c r="O613" s="34">
        <v>177512751</v>
      </c>
      <c r="P613" s="34">
        <v>0</v>
      </c>
      <c r="Q613" s="34">
        <v>46599759.810000002</v>
      </c>
      <c r="R613" s="34">
        <v>0</v>
      </c>
      <c r="S613" s="34">
        <v>130912991.19</v>
      </c>
      <c r="T613" s="34">
        <v>130912991.19</v>
      </c>
      <c r="U613" s="34">
        <v>0</v>
      </c>
      <c r="V613" s="34">
        <v>0</v>
      </c>
      <c r="W613" s="34">
        <v>0</v>
      </c>
      <c r="X613" s="34">
        <v>0</v>
      </c>
      <c r="Y613" s="12">
        <f t="shared" si="40"/>
        <v>0.73748500010571072</v>
      </c>
      <c r="Z613" s="12">
        <f t="shared" si="41"/>
        <v>0.73748500010571072</v>
      </c>
      <c r="AA613" s="12">
        <f t="shared" si="42"/>
        <v>0.26251499989428928</v>
      </c>
      <c r="AB613" s="12">
        <f t="shared" si="43"/>
        <v>1</v>
      </c>
    </row>
    <row r="614" spans="1:28" s="17" customFormat="1" ht="72.5" outlineLevel="2" x14ac:dyDescent="0.35">
      <c r="A614" s="11" t="s">
        <v>292</v>
      </c>
      <c r="B614" s="11" t="s">
        <v>233</v>
      </c>
      <c r="C614" s="11" t="s">
        <v>36</v>
      </c>
      <c r="D614" s="11" t="s">
        <v>37</v>
      </c>
      <c r="E614" s="11" t="s">
        <v>250</v>
      </c>
      <c r="F614" s="11" t="s">
        <v>32</v>
      </c>
      <c r="G614" s="11" t="s">
        <v>39</v>
      </c>
      <c r="H614" s="11" t="s">
        <v>300</v>
      </c>
      <c r="I614" s="11" t="s">
        <v>28</v>
      </c>
      <c r="J614" s="19" t="s">
        <v>413</v>
      </c>
      <c r="K614" s="34">
        <v>181773834</v>
      </c>
      <c r="L614" s="34">
        <v>181773834</v>
      </c>
      <c r="M614" s="34">
        <v>0</v>
      </c>
      <c r="N614" s="34">
        <v>0</v>
      </c>
      <c r="O614" s="34">
        <v>181773834</v>
      </c>
      <c r="P614" s="34">
        <v>0</v>
      </c>
      <c r="Q614" s="34">
        <v>38951539</v>
      </c>
      <c r="R614" s="34">
        <v>0</v>
      </c>
      <c r="S614" s="34">
        <v>142822295</v>
      </c>
      <c r="T614" s="34">
        <v>142822295</v>
      </c>
      <c r="U614" s="34">
        <v>0</v>
      </c>
      <c r="V614" s="34">
        <v>0</v>
      </c>
      <c r="W614" s="34">
        <v>0</v>
      </c>
      <c r="X614" s="34">
        <v>0</v>
      </c>
      <c r="Y614" s="12">
        <f t="shared" si="40"/>
        <v>0.78571426842435421</v>
      </c>
      <c r="Z614" s="12">
        <f t="shared" si="41"/>
        <v>0.78571426842435421</v>
      </c>
      <c r="AA614" s="12">
        <f t="shared" si="42"/>
        <v>0.21428573157564582</v>
      </c>
      <c r="AB614" s="12">
        <f t="shared" si="43"/>
        <v>1</v>
      </c>
    </row>
    <row r="615" spans="1:28" s="17" customFormat="1" ht="159.5" outlineLevel="2" x14ac:dyDescent="0.35">
      <c r="A615" s="11" t="s">
        <v>292</v>
      </c>
      <c r="B615" s="11" t="s">
        <v>233</v>
      </c>
      <c r="C615" s="11" t="s">
        <v>36</v>
      </c>
      <c r="D615" s="11" t="s">
        <v>37</v>
      </c>
      <c r="E615" s="11" t="s">
        <v>307</v>
      </c>
      <c r="F615" s="11" t="s">
        <v>32</v>
      </c>
      <c r="G615" s="11" t="s">
        <v>39</v>
      </c>
      <c r="H615" s="11" t="s">
        <v>300</v>
      </c>
      <c r="I615" s="11" t="s">
        <v>28</v>
      </c>
      <c r="J615" s="19" t="s">
        <v>414</v>
      </c>
      <c r="K615" s="34">
        <v>72812499</v>
      </c>
      <c r="L615" s="34">
        <v>72812499</v>
      </c>
      <c r="M615" s="34">
        <v>0</v>
      </c>
      <c r="N615" s="34">
        <v>0</v>
      </c>
      <c r="O615" s="34">
        <v>72812499</v>
      </c>
      <c r="P615" s="34">
        <v>0</v>
      </c>
      <c r="Q615" s="34">
        <v>24270833</v>
      </c>
      <c r="R615" s="34">
        <v>0</v>
      </c>
      <c r="S615" s="34">
        <v>48541666</v>
      </c>
      <c r="T615" s="34">
        <v>48541666</v>
      </c>
      <c r="U615" s="34">
        <v>0</v>
      </c>
      <c r="V615" s="34">
        <v>0</v>
      </c>
      <c r="W615" s="34">
        <v>0</v>
      </c>
      <c r="X615" s="34">
        <v>0</v>
      </c>
      <c r="Y615" s="12">
        <f t="shared" si="40"/>
        <v>0.66666666666666663</v>
      </c>
      <c r="Z615" s="12">
        <f t="shared" si="41"/>
        <v>0.66666666666666663</v>
      </c>
      <c r="AA615" s="12">
        <f t="shared" si="42"/>
        <v>0.33333333333333331</v>
      </c>
      <c r="AB615" s="12">
        <f t="shared" si="43"/>
        <v>1</v>
      </c>
    </row>
    <row r="616" spans="1:28" s="17" customFormat="1" ht="58" outlineLevel="2" x14ac:dyDescent="0.35">
      <c r="A616" s="11" t="s">
        <v>292</v>
      </c>
      <c r="B616" s="11" t="s">
        <v>233</v>
      </c>
      <c r="C616" s="11" t="s">
        <v>36</v>
      </c>
      <c r="D616" s="11" t="s">
        <v>37</v>
      </c>
      <c r="E616" s="11" t="s">
        <v>287</v>
      </c>
      <c r="F616" s="11" t="s">
        <v>32</v>
      </c>
      <c r="G616" s="11" t="s">
        <v>39</v>
      </c>
      <c r="H616" s="11" t="s">
        <v>300</v>
      </c>
      <c r="I616" s="11" t="s">
        <v>28</v>
      </c>
      <c r="J616" s="19" t="s">
        <v>415</v>
      </c>
      <c r="K616" s="34">
        <v>50843499</v>
      </c>
      <c r="L616" s="34">
        <v>50843499</v>
      </c>
      <c r="M616" s="34">
        <v>0</v>
      </c>
      <c r="N616" s="34">
        <v>0</v>
      </c>
      <c r="O616" s="34">
        <v>50843499</v>
      </c>
      <c r="P616" s="34">
        <v>0</v>
      </c>
      <c r="Q616" s="34">
        <v>19046123.940000001</v>
      </c>
      <c r="R616" s="34">
        <v>0</v>
      </c>
      <c r="S616" s="34">
        <v>31797375.059999999</v>
      </c>
      <c r="T616" s="34">
        <v>31797375.059999999</v>
      </c>
      <c r="U616" s="34">
        <v>0</v>
      </c>
      <c r="V616" s="34">
        <v>0</v>
      </c>
      <c r="W616" s="34">
        <v>0</v>
      </c>
      <c r="X616" s="34">
        <v>0</v>
      </c>
      <c r="Y616" s="12">
        <f t="shared" si="40"/>
        <v>0.62539706521771832</v>
      </c>
      <c r="Z616" s="12">
        <f t="shared" si="41"/>
        <v>0.62539706521771832</v>
      </c>
      <c r="AA616" s="12">
        <f t="shared" si="42"/>
        <v>0.37460293478228163</v>
      </c>
      <c r="AB616" s="12">
        <f t="shared" si="43"/>
        <v>1</v>
      </c>
    </row>
    <row r="617" spans="1:28" s="17" customFormat="1" ht="58" outlineLevel="2" x14ac:dyDescent="0.35">
      <c r="A617" s="11" t="s">
        <v>292</v>
      </c>
      <c r="B617" s="11" t="s">
        <v>233</v>
      </c>
      <c r="C617" s="11" t="s">
        <v>36</v>
      </c>
      <c r="D617" s="11" t="s">
        <v>37</v>
      </c>
      <c r="E617" s="11" t="s">
        <v>288</v>
      </c>
      <c r="F617" s="11" t="s">
        <v>32</v>
      </c>
      <c r="G617" s="11" t="s">
        <v>39</v>
      </c>
      <c r="H617" s="11" t="s">
        <v>300</v>
      </c>
      <c r="I617" s="11" t="s">
        <v>28</v>
      </c>
      <c r="J617" s="19" t="s">
        <v>416</v>
      </c>
      <c r="K617" s="34">
        <v>1116673</v>
      </c>
      <c r="L617" s="34">
        <v>1116673</v>
      </c>
      <c r="M617" s="34">
        <v>0</v>
      </c>
      <c r="N617" s="34">
        <v>0</v>
      </c>
      <c r="O617" s="34">
        <v>1116673</v>
      </c>
      <c r="P617" s="34">
        <v>0</v>
      </c>
      <c r="Q617" s="34">
        <v>418308.98</v>
      </c>
      <c r="R617" s="34">
        <v>0</v>
      </c>
      <c r="S617" s="34">
        <v>698364.02</v>
      </c>
      <c r="T617" s="34">
        <v>698364.02</v>
      </c>
      <c r="U617" s="34">
        <v>0</v>
      </c>
      <c r="V617" s="34">
        <v>0</v>
      </c>
      <c r="W617" s="34">
        <v>0</v>
      </c>
      <c r="X617" s="34">
        <v>0</v>
      </c>
      <c r="Y617" s="12">
        <f t="shared" si="40"/>
        <v>0.62539706789722682</v>
      </c>
      <c r="Z617" s="12">
        <f t="shared" si="41"/>
        <v>0.62539706789722682</v>
      </c>
      <c r="AA617" s="12">
        <f t="shared" si="42"/>
        <v>0.37460293210277312</v>
      </c>
      <c r="AB617" s="12">
        <f t="shared" si="43"/>
        <v>1</v>
      </c>
    </row>
    <row r="618" spans="1:28" s="17" customFormat="1" ht="72.5" outlineLevel="2" x14ac:dyDescent="0.35">
      <c r="A618" s="11" t="s">
        <v>292</v>
      </c>
      <c r="B618" s="11" t="s">
        <v>233</v>
      </c>
      <c r="C618" s="11" t="s">
        <v>36</v>
      </c>
      <c r="D618" s="11" t="s">
        <v>37</v>
      </c>
      <c r="E618" s="11" t="s">
        <v>289</v>
      </c>
      <c r="F618" s="11" t="s">
        <v>32</v>
      </c>
      <c r="G618" s="11" t="s">
        <v>39</v>
      </c>
      <c r="H618" s="11" t="s">
        <v>300</v>
      </c>
      <c r="I618" s="11" t="s">
        <v>28</v>
      </c>
      <c r="J618" s="19" t="s">
        <v>417</v>
      </c>
      <c r="K618" s="34">
        <v>25421749</v>
      </c>
      <c r="L618" s="34">
        <v>25421749</v>
      </c>
      <c r="M618" s="34">
        <v>0</v>
      </c>
      <c r="N618" s="34">
        <v>0</v>
      </c>
      <c r="O618" s="34">
        <v>25421749</v>
      </c>
      <c r="P618" s="34">
        <v>0</v>
      </c>
      <c r="Q618" s="34">
        <v>9523061.7799999993</v>
      </c>
      <c r="R618" s="34">
        <v>0</v>
      </c>
      <c r="S618" s="34">
        <v>15898687.220000001</v>
      </c>
      <c r="T618" s="34">
        <v>15898687.220000001</v>
      </c>
      <c r="U618" s="34">
        <v>0</v>
      </c>
      <c r="V618" s="34">
        <v>0</v>
      </c>
      <c r="W618" s="34">
        <v>0</v>
      </c>
      <c r="X618" s="34">
        <v>0</v>
      </c>
      <c r="Y618" s="12">
        <f t="shared" si="40"/>
        <v>0.62539706532386896</v>
      </c>
      <c r="Z618" s="12">
        <f t="shared" si="41"/>
        <v>0.62539706532386896</v>
      </c>
      <c r="AA618" s="12">
        <f t="shared" si="42"/>
        <v>0.37460293467613104</v>
      </c>
      <c r="AB618" s="12">
        <f t="shared" si="43"/>
        <v>1</v>
      </c>
    </row>
    <row r="619" spans="1:28" s="17" customFormat="1" ht="72.5" outlineLevel="2" x14ac:dyDescent="0.35">
      <c r="A619" s="11" t="s">
        <v>292</v>
      </c>
      <c r="B619" s="11" t="s">
        <v>233</v>
      </c>
      <c r="C619" s="11" t="s">
        <v>36</v>
      </c>
      <c r="D619" s="11" t="s">
        <v>37</v>
      </c>
      <c r="E619" s="11" t="s">
        <v>136</v>
      </c>
      <c r="F619" s="11" t="s">
        <v>32</v>
      </c>
      <c r="G619" s="11" t="s">
        <v>39</v>
      </c>
      <c r="H619" s="11" t="s">
        <v>300</v>
      </c>
      <c r="I619" s="11" t="s">
        <v>28</v>
      </c>
      <c r="J619" s="19" t="s">
        <v>418</v>
      </c>
      <c r="K619" s="34">
        <v>558336</v>
      </c>
      <c r="L619" s="34">
        <v>558336</v>
      </c>
      <c r="M619" s="34">
        <v>0</v>
      </c>
      <c r="N619" s="34">
        <v>0</v>
      </c>
      <c r="O619" s="34">
        <v>558336</v>
      </c>
      <c r="P619" s="34">
        <v>0</v>
      </c>
      <c r="Q619" s="34">
        <v>209154.3</v>
      </c>
      <c r="R619" s="34">
        <v>0</v>
      </c>
      <c r="S619" s="34">
        <v>349181.7</v>
      </c>
      <c r="T619" s="34">
        <v>349181.7</v>
      </c>
      <c r="U619" s="34">
        <v>0</v>
      </c>
      <c r="V619" s="34">
        <v>0</v>
      </c>
      <c r="W619" s="34">
        <v>0</v>
      </c>
      <c r="X619" s="34">
        <v>0</v>
      </c>
      <c r="Y619" s="12">
        <f t="shared" si="40"/>
        <v>0.62539707273039891</v>
      </c>
      <c r="Z619" s="12">
        <f t="shared" si="41"/>
        <v>0.62539707273039891</v>
      </c>
      <c r="AA619" s="12">
        <f t="shared" si="42"/>
        <v>0.37460292726960109</v>
      </c>
      <c r="AB619" s="12">
        <f t="shared" si="43"/>
        <v>1</v>
      </c>
    </row>
    <row r="620" spans="1:28" s="17" customFormat="1" ht="58" outlineLevel="2" x14ac:dyDescent="0.35">
      <c r="A620" s="11" t="s">
        <v>292</v>
      </c>
      <c r="B620" s="11" t="s">
        <v>233</v>
      </c>
      <c r="C620" s="11" t="s">
        <v>36</v>
      </c>
      <c r="D620" s="11" t="s">
        <v>37</v>
      </c>
      <c r="E620" s="11" t="s">
        <v>124</v>
      </c>
      <c r="F620" s="11" t="s">
        <v>32</v>
      </c>
      <c r="G620" s="11" t="s">
        <v>39</v>
      </c>
      <c r="H620" s="11" t="s">
        <v>300</v>
      </c>
      <c r="I620" s="11" t="s">
        <v>28</v>
      </c>
      <c r="J620" s="19" t="s">
        <v>419</v>
      </c>
      <c r="K620" s="34">
        <v>189381856</v>
      </c>
      <c r="L620" s="34">
        <v>189381856</v>
      </c>
      <c r="M620" s="34">
        <v>0</v>
      </c>
      <c r="N620" s="34">
        <v>0</v>
      </c>
      <c r="O620" s="34">
        <v>189381856</v>
      </c>
      <c r="P620" s="34">
        <v>0</v>
      </c>
      <c r="Q620" s="34">
        <v>40581828</v>
      </c>
      <c r="R620" s="34">
        <v>0</v>
      </c>
      <c r="S620" s="34">
        <v>148800028</v>
      </c>
      <c r="T620" s="34">
        <v>148800028</v>
      </c>
      <c r="U620" s="34">
        <v>0</v>
      </c>
      <c r="V620" s="34">
        <v>0</v>
      </c>
      <c r="W620" s="34">
        <v>0</v>
      </c>
      <c r="X620" s="34">
        <v>0</v>
      </c>
      <c r="Y620" s="12">
        <f t="shared" si="40"/>
        <v>0.78571427666227966</v>
      </c>
      <c r="Z620" s="12">
        <f t="shared" si="41"/>
        <v>0.78571427666227966</v>
      </c>
      <c r="AA620" s="12">
        <f t="shared" si="42"/>
        <v>0.21428572333772039</v>
      </c>
      <c r="AB620" s="12">
        <f t="shared" si="43"/>
        <v>1</v>
      </c>
    </row>
    <row r="621" spans="1:28" s="17" customFormat="1" ht="58" outlineLevel="2" x14ac:dyDescent="0.35">
      <c r="A621" s="11" t="s">
        <v>292</v>
      </c>
      <c r="B621" s="11" t="s">
        <v>233</v>
      </c>
      <c r="C621" s="11" t="s">
        <v>36</v>
      </c>
      <c r="D621" s="11" t="s">
        <v>37</v>
      </c>
      <c r="E621" s="11" t="s">
        <v>126</v>
      </c>
      <c r="F621" s="11" t="s">
        <v>32</v>
      </c>
      <c r="G621" s="11" t="s">
        <v>39</v>
      </c>
      <c r="H621" s="11" t="s">
        <v>300</v>
      </c>
      <c r="I621" s="11" t="s">
        <v>28</v>
      </c>
      <c r="J621" s="19" t="s">
        <v>420</v>
      </c>
      <c r="K621" s="34">
        <v>136615013</v>
      </c>
      <c r="L621" s="34">
        <v>136615013</v>
      </c>
      <c r="M621" s="34">
        <v>0</v>
      </c>
      <c r="N621" s="34">
        <v>0</v>
      </c>
      <c r="O621" s="34">
        <v>136615013</v>
      </c>
      <c r="P621" s="34">
        <v>0</v>
      </c>
      <c r="Q621" s="34">
        <v>29274648</v>
      </c>
      <c r="R621" s="34">
        <v>0</v>
      </c>
      <c r="S621" s="34">
        <v>107340365</v>
      </c>
      <c r="T621" s="34">
        <v>107340365</v>
      </c>
      <c r="U621" s="34">
        <v>0</v>
      </c>
      <c r="V621" s="34">
        <v>0</v>
      </c>
      <c r="W621" s="34">
        <v>0</v>
      </c>
      <c r="X621" s="34">
        <v>0</v>
      </c>
      <c r="Y621" s="12">
        <f t="shared" si="40"/>
        <v>0.78571426846037773</v>
      </c>
      <c r="Z621" s="12">
        <f t="shared" si="41"/>
        <v>0.78571426846037773</v>
      </c>
      <c r="AA621" s="12">
        <f t="shared" si="42"/>
        <v>0.21428573153962222</v>
      </c>
      <c r="AB621" s="12">
        <f t="shared" si="43"/>
        <v>1</v>
      </c>
    </row>
    <row r="622" spans="1:28" s="17" customFormat="1" ht="58" outlineLevel="2" x14ac:dyDescent="0.35">
      <c r="A622" s="11" t="s">
        <v>292</v>
      </c>
      <c r="B622" s="11" t="s">
        <v>233</v>
      </c>
      <c r="C622" s="11" t="s">
        <v>36</v>
      </c>
      <c r="D622" s="11" t="s">
        <v>37</v>
      </c>
      <c r="E622" s="11" t="s">
        <v>128</v>
      </c>
      <c r="F622" s="11" t="s">
        <v>32</v>
      </c>
      <c r="G622" s="11" t="s">
        <v>39</v>
      </c>
      <c r="H622" s="11" t="s">
        <v>300</v>
      </c>
      <c r="I622" s="11" t="s">
        <v>28</v>
      </c>
      <c r="J622" s="19" t="s">
        <v>421</v>
      </c>
      <c r="K622" s="34">
        <v>131761698</v>
      </c>
      <c r="L622" s="34">
        <v>131761698</v>
      </c>
      <c r="M622" s="34">
        <v>0</v>
      </c>
      <c r="N622" s="34">
        <v>0</v>
      </c>
      <c r="O622" s="34">
        <v>131761698</v>
      </c>
      <c r="P622" s="34">
        <v>0</v>
      </c>
      <c r="Q622" s="34">
        <v>28234649</v>
      </c>
      <c r="R622" s="34">
        <v>0</v>
      </c>
      <c r="S622" s="34">
        <v>103527049</v>
      </c>
      <c r="T622" s="34">
        <v>103527049</v>
      </c>
      <c r="U622" s="34">
        <v>0</v>
      </c>
      <c r="V622" s="34">
        <v>0</v>
      </c>
      <c r="W622" s="34">
        <v>0</v>
      </c>
      <c r="X622" s="34">
        <v>0</v>
      </c>
      <c r="Y622" s="12">
        <f t="shared" si="40"/>
        <v>0.78571429005111937</v>
      </c>
      <c r="Z622" s="12">
        <f t="shared" si="41"/>
        <v>0.78571429005111937</v>
      </c>
      <c r="AA622" s="12">
        <f t="shared" si="42"/>
        <v>0.2142857099488806</v>
      </c>
      <c r="AB622" s="12">
        <f t="shared" si="43"/>
        <v>1</v>
      </c>
    </row>
    <row r="623" spans="1:28" s="17" customFormat="1" ht="58" outlineLevel="2" x14ac:dyDescent="0.35">
      <c r="A623" s="11" t="s">
        <v>292</v>
      </c>
      <c r="B623" s="11" t="s">
        <v>233</v>
      </c>
      <c r="C623" s="11" t="s">
        <v>36</v>
      </c>
      <c r="D623" s="11" t="s">
        <v>37</v>
      </c>
      <c r="E623" s="11" t="s">
        <v>308</v>
      </c>
      <c r="F623" s="11" t="s">
        <v>32</v>
      </c>
      <c r="G623" s="11" t="s">
        <v>39</v>
      </c>
      <c r="H623" s="11" t="s">
        <v>300</v>
      </c>
      <c r="I623" s="11" t="s">
        <v>28</v>
      </c>
      <c r="J623" s="19" t="s">
        <v>422</v>
      </c>
      <c r="K623" s="34">
        <v>128602737</v>
      </c>
      <c r="L623" s="34">
        <v>128602737</v>
      </c>
      <c r="M623" s="34">
        <v>0</v>
      </c>
      <c r="N623" s="34">
        <v>0</v>
      </c>
      <c r="O623" s="34">
        <v>128602737</v>
      </c>
      <c r="P623" s="34">
        <v>0</v>
      </c>
      <c r="Q623" s="34">
        <v>27557729</v>
      </c>
      <c r="R623" s="34">
        <v>0</v>
      </c>
      <c r="S623" s="34">
        <v>101045008</v>
      </c>
      <c r="T623" s="34">
        <v>101045008</v>
      </c>
      <c r="U623" s="34">
        <v>0</v>
      </c>
      <c r="V623" s="34">
        <v>0</v>
      </c>
      <c r="W623" s="34">
        <v>0</v>
      </c>
      <c r="X623" s="34">
        <v>0</v>
      </c>
      <c r="Y623" s="12">
        <f t="shared" si="40"/>
        <v>0.78571428849138725</v>
      </c>
      <c r="Z623" s="12">
        <f t="shared" si="41"/>
        <v>0.78571428849138725</v>
      </c>
      <c r="AA623" s="12">
        <f t="shared" si="42"/>
        <v>0.21428571150861275</v>
      </c>
      <c r="AB623" s="12">
        <f t="shared" si="43"/>
        <v>1</v>
      </c>
    </row>
    <row r="624" spans="1:28" s="17" customFormat="1" ht="29" outlineLevel="2" x14ac:dyDescent="0.35">
      <c r="A624" s="11" t="s">
        <v>292</v>
      </c>
      <c r="B624" s="11" t="s">
        <v>233</v>
      </c>
      <c r="C624" s="11" t="s">
        <v>36</v>
      </c>
      <c r="D624" s="11" t="s">
        <v>131</v>
      </c>
      <c r="E624" s="11" t="s">
        <v>31</v>
      </c>
      <c r="F624" s="11" t="s">
        <v>32</v>
      </c>
      <c r="G624" s="11" t="s">
        <v>132</v>
      </c>
      <c r="H624" s="11" t="s">
        <v>300</v>
      </c>
      <c r="I624" s="11" t="s">
        <v>28</v>
      </c>
      <c r="J624" s="19" t="s">
        <v>133</v>
      </c>
      <c r="K624" s="34">
        <v>4592367537</v>
      </c>
      <c r="L624" s="34">
        <v>558144537</v>
      </c>
      <c r="M624" s="34">
        <v>0</v>
      </c>
      <c r="N624" s="34">
        <v>0</v>
      </c>
      <c r="O624" s="34">
        <v>558144537</v>
      </c>
      <c r="P624" s="34">
        <v>0</v>
      </c>
      <c r="Q624" s="34">
        <v>0</v>
      </c>
      <c r="R624" s="34">
        <v>0</v>
      </c>
      <c r="S624" s="34">
        <v>281361661.36000001</v>
      </c>
      <c r="T624" s="34">
        <v>281361661.36000001</v>
      </c>
      <c r="U624" s="34">
        <v>276782875.63999999</v>
      </c>
      <c r="V624" s="34">
        <v>276782875.63999999</v>
      </c>
      <c r="W624" s="34">
        <v>0</v>
      </c>
      <c r="X624" s="34">
        <v>276782875.63999999</v>
      </c>
      <c r="Y624" s="12">
        <f t="shared" si="40"/>
        <v>0.50410179211339301</v>
      </c>
      <c r="Z624" s="12">
        <f t="shared" si="41"/>
        <v>0.50410179211339301</v>
      </c>
      <c r="AA624" s="12">
        <f t="shared" si="42"/>
        <v>0</v>
      </c>
      <c r="AB624" s="12">
        <f t="shared" si="43"/>
        <v>0.50410179211339301</v>
      </c>
    </row>
    <row r="625" spans="1:28" s="17" customFormat="1" ht="145" outlineLevel="2" x14ac:dyDescent="0.35">
      <c r="A625" s="11" t="s">
        <v>292</v>
      </c>
      <c r="B625" s="11" t="s">
        <v>233</v>
      </c>
      <c r="C625" s="11" t="s">
        <v>36</v>
      </c>
      <c r="D625" s="11" t="s">
        <v>249</v>
      </c>
      <c r="E625" s="11" t="s">
        <v>261</v>
      </c>
      <c r="F625" s="11" t="s">
        <v>32</v>
      </c>
      <c r="G625" s="11" t="s">
        <v>132</v>
      </c>
      <c r="H625" s="11" t="s">
        <v>300</v>
      </c>
      <c r="I625" s="11" t="s">
        <v>28</v>
      </c>
      <c r="J625" s="19" t="s">
        <v>423</v>
      </c>
      <c r="K625" s="34">
        <v>19400316</v>
      </c>
      <c r="L625" s="34">
        <v>19400316</v>
      </c>
      <c r="M625" s="34">
        <v>0</v>
      </c>
      <c r="N625" s="34">
        <v>0</v>
      </c>
      <c r="O625" s="34">
        <v>19400316</v>
      </c>
      <c r="P625" s="34">
        <v>0</v>
      </c>
      <c r="Q625" s="34">
        <v>3233386</v>
      </c>
      <c r="R625" s="34">
        <v>0</v>
      </c>
      <c r="S625" s="34">
        <v>16166930</v>
      </c>
      <c r="T625" s="34">
        <v>16166930</v>
      </c>
      <c r="U625" s="34">
        <v>0</v>
      </c>
      <c r="V625" s="34">
        <v>0</v>
      </c>
      <c r="W625" s="34">
        <v>0</v>
      </c>
      <c r="X625" s="34">
        <v>0</v>
      </c>
      <c r="Y625" s="12">
        <f t="shared" si="40"/>
        <v>0.83333333333333337</v>
      </c>
      <c r="Z625" s="12">
        <f t="shared" si="41"/>
        <v>0.83333333333333337</v>
      </c>
      <c r="AA625" s="12">
        <f t="shared" si="42"/>
        <v>0.16666666666666666</v>
      </c>
      <c r="AB625" s="12">
        <f t="shared" si="43"/>
        <v>1</v>
      </c>
    </row>
    <row r="626" spans="1:28" s="17" customFormat="1" ht="58" outlineLevel="2" x14ac:dyDescent="0.35">
      <c r="A626" s="11" t="s">
        <v>292</v>
      </c>
      <c r="B626" s="11" t="s">
        <v>233</v>
      </c>
      <c r="C626" s="11" t="s">
        <v>36</v>
      </c>
      <c r="D626" s="11" t="s">
        <v>249</v>
      </c>
      <c r="E626" s="11" t="s">
        <v>309</v>
      </c>
      <c r="F626" s="11" t="s">
        <v>32</v>
      </c>
      <c r="G626" s="11" t="s">
        <v>132</v>
      </c>
      <c r="H626" s="11" t="s">
        <v>300</v>
      </c>
      <c r="I626" s="11" t="s">
        <v>28</v>
      </c>
      <c r="J626" s="19" t="s">
        <v>424</v>
      </c>
      <c r="K626" s="34">
        <v>76265249</v>
      </c>
      <c r="L626" s="34">
        <v>76265249</v>
      </c>
      <c r="M626" s="34">
        <v>0</v>
      </c>
      <c r="N626" s="34">
        <v>0</v>
      </c>
      <c r="O626" s="34">
        <v>76265249</v>
      </c>
      <c r="P626" s="34">
        <v>0</v>
      </c>
      <c r="Q626" s="34">
        <v>22296746.100000001</v>
      </c>
      <c r="R626" s="34">
        <v>0</v>
      </c>
      <c r="S626" s="34">
        <v>53968502.899999999</v>
      </c>
      <c r="T626" s="34">
        <v>53968502.899999999</v>
      </c>
      <c r="U626" s="34">
        <v>0</v>
      </c>
      <c r="V626" s="34">
        <v>0</v>
      </c>
      <c r="W626" s="34">
        <v>0</v>
      </c>
      <c r="X626" s="34">
        <v>0</v>
      </c>
      <c r="Y626" s="12">
        <f t="shared" si="40"/>
        <v>0.70764212544562721</v>
      </c>
      <c r="Z626" s="12">
        <f t="shared" si="41"/>
        <v>0.70764212544562721</v>
      </c>
      <c r="AA626" s="12">
        <f t="shared" si="42"/>
        <v>0.29235787455437273</v>
      </c>
      <c r="AB626" s="12">
        <f t="shared" si="43"/>
        <v>1</v>
      </c>
    </row>
    <row r="627" spans="1:28" s="17" customFormat="1" ht="58" outlineLevel="2" x14ac:dyDescent="0.35">
      <c r="A627" s="11" t="s">
        <v>292</v>
      </c>
      <c r="B627" s="11" t="s">
        <v>233</v>
      </c>
      <c r="C627" s="11" t="s">
        <v>36</v>
      </c>
      <c r="D627" s="11" t="s">
        <v>249</v>
      </c>
      <c r="E627" s="11" t="s">
        <v>242</v>
      </c>
      <c r="F627" s="11" t="s">
        <v>32</v>
      </c>
      <c r="G627" s="11" t="s">
        <v>132</v>
      </c>
      <c r="H627" s="11" t="s">
        <v>300</v>
      </c>
      <c r="I627" s="11" t="s">
        <v>28</v>
      </c>
      <c r="J627" s="19" t="s">
        <v>425</v>
      </c>
      <c r="K627" s="34">
        <v>1675010</v>
      </c>
      <c r="L627" s="34">
        <v>1675010</v>
      </c>
      <c r="M627" s="34">
        <v>0</v>
      </c>
      <c r="N627" s="34">
        <v>0</v>
      </c>
      <c r="O627" s="34">
        <v>1675010</v>
      </c>
      <c r="P627" s="34">
        <v>0</v>
      </c>
      <c r="Q627" s="34">
        <v>489702.36</v>
      </c>
      <c r="R627" s="34">
        <v>0</v>
      </c>
      <c r="S627" s="34">
        <v>1185307.6399999999</v>
      </c>
      <c r="T627" s="34">
        <v>1185307.6399999999</v>
      </c>
      <c r="U627" s="34">
        <v>0</v>
      </c>
      <c r="V627" s="34">
        <v>0</v>
      </c>
      <c r="W627" s="34">
        <v>0</v>
      </c>
      <c r="X627" s="34">
        <v>0</v>
      </c>
      <c r="Y627" s="12">
        <f t="shared" si="40"/>
        <v>0.70764212750968647</v>
      </c>
      <c r="Z627" s="12">
        <f t="shared" si="41"/>
        <v>0.70764212750968647</v>
      </c>
      <c r="AA627" s="12">
        <f t="shared" si="42"/>
        <v>0.29235787249031348</v>
      </c>
      <c r="AB627" s="12">
        <f t="shared" si="43"/>
        <v>1</v>
      </c>
    </row>
    <row r="628" spans="1:28" s="17" customFormat="1" ht="362.5" outlineLevel="2" x14ac:dyDescent="0.35">
      <c r="A628" s="11" t="s">
        <v>292</v>
      </c>
      <c r="B628" s="11" t="s">
        <v>233</v>
      </c>
      <c r="C628" s="11" t="s">
        <v>36</v>
      </c>
      <c r="D628" s="11" t="s">
        <v>134</v>
      </c>
      <c r="E628" s="11" t="s">
        <v>63</v>
      </c>
      <c r="F628" s="11" t="s">
        <v>32</v>
      </c>
      <c r="G628" s="11" t="s">
        <v>132</v>
      </c>
      <c r="H628" s="11" t="s">
        <v>300</v>
      </c>
      <c r="I628" s="11" t="s">
        <v>28</v>
      </c>
      <c r="J628" s="19" t="s">
        <v>426</v>
      </c>
      <c r="K628" s="34">
        <v>283912812</v>
      </c>
      <c r="L628" s="34">
        <v>283912812</v>
      </c>
      <c r="M628" s="34">
        <v>0</v>
      </c>
      <c r="N628" s="34">
        <v>0</v>
      </c>
      <c r="O628" s="34">
        <v>283912812</v>
      </c>
      <c r="P628" s="34">
        <v>0</v>
      </c>
      <c r="Q628" s="34">
        <v>76924060.980000004</v>
      </c>
      <c r="R628" s="34">
        <v>0</v>
      </c>
      <c r="S628" s="34">
        <v>206988751.02000001</v>
      </c>
      <c r="T628" s="34">
        <v>206988751.02000001</v>
      </c>
      <c r="U628" s="34">
        <v>0</v>
      </c>
      <c r="V628" s="34">
        <v>0</v>
      </c>
      <c r="W628" s="34">
        <v>0</v>
      </c>
      <c r="X628" s="34">
        <v>0</v>
      </c>
      <c r="Y628" s="12">
        <f t="shared" si="40"/>
        <v>0.72905745098956654</v>
      </c>
      <c r="Z628" s="12">
        <f t="shared" si="41"/>
        <v>0.72905745098956654</v>
      </c>
      <c r="AA628" s="12">
        <f t="shared" si="42"/>
        <v>0.27094254901043352</v>
      </c>
      <c r="AB628" s="12">
        <f t="shared" si="43"/>
        <v>1</v>
      </c>
    </row>
    <row r="629" spans="1:28" s="17" customFormat="1" ht="43.5" outlineLevel="2" x14ac:dyDescent="0.35">
      <c r="A629" s="11" t="s">
        <v>292</v>
      </c>
      <c r="B629" s="11" t="s">
        <v>233</v>
      </c>
      <c r="C629" s="11" t="s">
        <v>36</v>
      </c>
      <c r="D629" s="11" t="s">
        <v>230</v>
      </c>
      <c r="E629" s="11" t="s">
        <v>31</v>
      </c>
      <c r="F629" s="11" t="s">
        <v>32</v>
      </c>
      <c r="G629" s="11" t="s">
        <v>132</v>
      </c>
      <c r="H629" s="11" t="s">
        <v>300</v>
      </c>
      <c r="I629" s="11" t="s">
        <v>28</v>
      </c>
      <c r="J629" s="19" t="s">
        <v>299</v>
      </c>
      <c r="K629" s="34">
        <v>800000</v>
      </c>
      <c r="L629" s="34">
        <v>3219658.34</v>
      </c>
      <c r="M629" s="34">
        <v>0</v>
      </c>
      <c r="N629" s="34">
        <v>0</v>
      </c>
      <c r="O629" s="34">
        <v>3219658.34</v>
      </c>
      <c r="P629" s="34">
        <v>0</v>
      </c>
      <c r="Q629" s="34">
        <v>2378556.61</v>
      </c>
      <c r="R629" s="34">
        <v>0</v>
      </c>
      <c r="S629" s="34">
        <v>821443.39</v>
      </c>
      <c r="T629" s="34">
        <v>821443.39</v>
      </c>
      <c r="U629" s="34">
        <v>19658.34</v>
      </c>
      <c r="V629" s="34">
        <v>19658.34</v>
      </c>
      <c r="W629" s="34">
        <v>0</v>
      </c>
      <c r="X629" s="34">
        <v>19658.339999999967</v>
      </c>
      <c r="Y629" s="12">
        <f t="shared" si="40"/>
        <v>0.25513371397040846</v>
      </c>
      <c r="Z629" s="12">
        <f t="shared" si="41"/>
        <v>0.25513371397040846</v>
      </c>
      <c r="AA629" s="12">
        <f t="shared" si="42"/>
        <v>0.73876056364415366</v>
      </c>
      <c r="AB629" s="12">
        <f t="shared" si="43"/>
        <v>0.99389427761456206</v>
      </c>
    </row>
    <row r="630" spans="1:28" s="17" customFormat="1" ht="87" outlineLevel="2" x14ac:dyDescent="0.35">
      <c r="A630" s="11" t="s">
        <v>292</v>
      </c>
      <c r="B630" s="11" t="s">
        <v>253</v>
      </c>
      <c r="C630" s="11" t="s">
        <v>36</v>
      </c>
      <c r="D630" s="11" t="s">
        <v>37</v>
      </c>
      <c r="E630" s="11" t="s">
        <v>63</v>
      </c>
      <c r="F630" s="11" t="s">
        <v>32</v>
      </c>
      <c r="G630" s="11" t="s">
        <v>39</v>
      </c>
      <c r="H630" s="11" t="s">
        <v>310</v>
      </c>
      <c r="I630" s="11" t="s">
        <v>28</v>
      </c>
      <c r="J630" s="19" t="s">
        <v>329</v>
      </c>
      <c r="K630" s="34">
        <v>203087913</v>
      </c>
      <c r="L630" s="34">
        <v>203087913</v>
      </c>
      <c r="M630" s="34">
        <v>0</v>
      </c>
      <c r="N630" s="34">
        <v>0</v>
      </c>
      <c r="O630" s="34">
        <v>203087913</v>
      </c>
      <c r="P630" s="34">
        <v>0</v>
      </c>
      <c r="Q630" s="34">
        <v>92587901.349999994</v>
      </c>
      <c r="R630" s="34">
        <v>0</v>
      </c>
      <c r="S630" s="34">
        <v>110500011.65000001</v>
      </c>
      <c r="T630" s="34">
        <v>110500011.65000001</v>
      </c>
      <c r="U630" s="34">
        <v>0</v>
      </c>
      <c r="V630" s="34">
        <v>0</v>
      </c>
      <c r="W630" s="34">
        <v>0</v>
      </c>
      <c r="X630" s="34">
        <v>0</v>
      </c>
      <c r="Y630" s="12">
        <f t="shared" si="40"/>
        <v>0.54409940019424008</v>
      </c>
      <c r="Z630" s="12">
        <f t="shared" si="41"/>
        <v>0.54409940019424008</v>
      </c>
      <c r="AA630" s="12">
        <f t="shared" si="42"/>
        <v>0.45590059980575998</v>
      </c>
      <c r="AB630" s="12">
        <f t="shared" si="43"/>
        <v>1</v>
      </c>
    </row>
    <row r="631" spans="1:28" s="17" customFormat="1" ht="87" outlineLevel="2" x14ac:dyDescent="0.35">
      <c r="A631" s="11" t="s">
        <v>292</v>
      </c>
      <c r="B631" s="11" t="s">
        <v>253</v>
      </c>
      <c r="C631" s="11" t="s">
        <v>36</v>
      </c>
      <c r="D631" s="11" t="s">
        <v>37</v>
      </c>
      <c r="E631" s="11" t="s">
        <v>115</v>
      </c>
      <c r="F631" s="11" t="s">
        <v>32</v>
      </c>
      <c r="G631" s="11" t="s">
        <v>39</v>
      </c>
      <c r="H631" s="11" t="s">
        <v>310</v>
      </c>
      <c r="I631" s="11" t="s">
        <v>28</v>
      </c>
      <c r="J631" s="19" t="s">
        <v>330</v>
      </c>
      <c r="K631" s="34">
        <v>381923260</v>
      </c>
      <c r="L631" s="34">
        <v>461923260</v>
      </c>
      <c r="M631" s="34">
        <v>0</v>
      </c>
      <c r="N631" s="34">
        <v>0</v>
      </c>
      <c r="O631" s="34">
        <v>461923260</v>
      </c>
      <c r="P631" s="34">
        <v>0</v>
      </c>
      <c r="Q631" s="34">
        <v>103890717.31999999</v>
      </c>
      <c r="R631" s="34">
        <v>0</v>
      </c>
      <c r="S631" s="34">
        <v>358032542.68000001</v>
      </c>
      <c r="T631" s="34">
        <v>358032542.68000001</v>
      </c>
      <c r="U631" s="34">
        <v>0</v>
      </c>
      <c r="V631" s="34">
        <v>0</v>
      </c>
      <c r="W631" s="34">
        <v>0</v>
      </c>
      <c r="X631" s="34">
        <v>0</v>
      </c>
      <c r="Y631" s="12">
        <f t="shared" si="40"/>
        <v>0.77509095922123517</v>
      </c>
      <c r="Z631" s="12">
        <f t="shared" si="41"/>
        <v>0.77509095922123517</v>
      </c>
      <c r="AA631" s="12">
        <f t="shared" si="42"/>
        <v>0.22490904077876483</v>
      </c>
      <c r="AB631" s="12">
        <f t="shared" si="43"/>
        <v>1</v>
      </c>
    </row>
    <row r="632" spans="1:28" s="17" customFormat="1" ht="58" outlineLevel="2" x14ac:dyDescent="0.35">
      <c r="A632" s="11" t="s">
        <v>292</v>
      </c>
      <c r="B632" s="11" t="s">
        <v>253</v>
      </c>
      <c r="C632" s="11" t="s">
        <v>36</v>
      </c>
      <c r="D632" s="11" t="s">
        <v>37</v>
      </c>
      <c r="E632" s="11" t="s">
        <v>116</v>
      </c>
      <c r="F632" s="11" t="s">
        <v>32</v>
      </c>
      <c r="G632" s="11" t="s">
        <v>39</v>
      </c>
      <c r="H632" s="11" t="s">
        <v>310</v>
      </c>
      <c r="I632" s="11" t="s">
        <v>28</v>
      </c>
      <c r="J632" s="19" t="s">
        <v>331</v>
      </c>
      <c r="K632" s="34">
        <v>1831341251</v>
      </c>
      <c r="L632" s="34">
        <v>2048461102.71</v>
      </c>
      <c r="M632" s="34">
        <v>0</v>
      </c>
      <c r="N632" s="34">
        <v>0</v>
      </c>
      <c r="O632" s="34">
        <v>2048461102.71</v>
      </c>
      <c r="P632" s="34">
        <v>0</v>
      </c>
      <c r="Q632" s="34">
        <v>0</v>
      </c>
      <c r="R632" s="34">
        <v>0</v>
      </c>
      <c r="S632" s="34">
        <v>1831341251</v>
      </c>
      <c r="T632" s="34">
        <v>1831341251</v>
      </c>
      <c r="U632" s="34">
        <v>217119851.71000001</v>
      </c>
      <c r="V632" s="34">
        <v>217119851.71000001</v>
      </c>
      <c r="W632" s="34">
        <v>0</v>
      </c>
      <c r="X632" s="34">
        <v>217119851.71000004</v>
      </c>
      <c r="Y632" s="12">
        <f t="shared" si="40"/>
        <v>0.8940083112035847</v>
      </c>
      <c r="Z632" s="12">
        <f t="shared" si="41"/>
        <v>0.8940083112035847</v>
      </c>
      <c r="AA632" s="12">
        <f t="shared" si="42"/>
        <v>0</v>
      </c>
      <c r="AB632" s="12">
        <f t="shared" si="43"/>
        <v>0.8940083112035847</v>
      </c>
    </row>
    <row r="633" spans="1:28" s="17" customFormat="1" ht="145" outlineLevel="2" x14ac:dyDescent="0.35">
      <c r="A633" s="11" t="s">
        <v>292</v>
      </c>
      <c r="B633" s="11" t="s">
        <v>253</v>
      </c>
      <c r="C633" s="11" t="s">
        <v>36</v>
      </c>
      <c r="D633" s="11" t="s">
        <v>37</v>
      </c>
      <c r="E633" s="11" t="s">
        <v>38</v>
      </c>
      <c r="F633" s="11" t="s">
        <v>32</v>
      </c>
      <c r="G633" s="11" t="s">
        <v>39</v>
      </c>
      <c r="H633" s="11" t="s">
        <v>310</v>
      </c>
      <c r="I633" s="11" t="s">
        <v>28</v>
      </c>
      <c r="J633" s="19" t="s">
        <v>427</v>
      </c>
      <c r="K633" s="34">
        <v>13372508</v>
      </c>
      <c r="L633" s="34">
        <v>15056573.810000001</v>
      </c>
      <c r="M633" s="34">
        <v>0</v>
      </c>
      <c r="N633" s="34">
        <v>0</v>
      </c>
      <c r="O633" s="34">
        <v>15056573.810000001</v>
      </c>
      <c r="P633" s="34">
        <v>0</v>
      </c>
      <c r="Q633" s="34">
        <v>0</v>
      </c>
      <c r="R633" s="34">
        <v>0</v>
      </c>
      <c r="S633" s="34">
        <v>13372508</v>
      </c>
      <c r="T633" s="34">
        <v>13372508</v>
      </c>
      <c r="U633" s="34">
        <v>1684065.81</v>
      </c>
      <c r="V633" s="34">
        <v>1684065.81</v>
      </c>
      <c r="W633" s="34">
        <v>0</v>
      </c>
      <c r="X633" s="34">
        <v>1684065.8100000005</v>
      </c>
      <c r="Y633" s="12">
        <f t="shared" si="40"/>
        <v>0.888150795044653</v>
      </c>
      <c r="Z633" s="12">
        <f t="shared" si="41"/>
        <v>0.888150795044653</v>
      </c>
      <c r="AA633" s="12">
        <f t="shared" si="42"/>
        <v>0</v>
      </c>
      <c r="AB633" s="12">
        <f t="shared" si="43"/>
        <v>0.888150795044653</v>
      </c>
    </row>
    <row r="634" spans="1:28" s="17" customFormat="1" ht="29" outlineLevel="2" x14ac:dyDescent="0.35">
      <c r="A634" s="11" t="s">
        <v>292</v>
      </c>
      <c r="B634" s="11" t="s">
        <v>253</v>
      </c>
      <c r="C634" s="11" t="s">
        <v>36</v>
      </c>
      <c r="D634" s="11" t="s">
        <v>131</v>
      </c>
      <c r="E634" s="11" t="s">
        <v>31</v>
      </c>
      <c r="F634" s="11" t="s">
        <v>32</v>
      </c>
      <c r="G634" s="11" t="s">
        <v>132</v>
      </c>
      <c r="H634" s="11" t="s">
        <v>310</v>
      </c>
      <c r="I634" s="11" t="s">
        <v>28</v>
      </c>
      <c r="J634" s="19" t="s">
        <v>133</v>
      </c>
      <c r="K634" s="34">
        <v>2641400607</v>
      </c>
      <c r="L634" s="34">
        <v>329605295</v>
      </c>
      <c r="M634" s="34">
        <v>0</v>
      </c>
      <c r="N634" s="34">
        <v>0</v>
      </c>
      <c r="O634" s="34">
        <v>329605295</v>
      </c>
      <c r="P634" s="34">
        <v>0</v>
      </c>
      <c r="Q634" s="34">
        <v>0</v>
      </c>
      <c r="R634" s="34">
        <v>0</v>
      </c>
      <c r="S634" s="34">
        <v>140056722.38999999</v>
      </c>
      <c r="T634" s="34">
        <v>140056722.38999999</v>
      </c>
      <c r="U634" s="34">
        <v>189548572.61000001</v>
      </c>
      <c r="V634" s="34">
        <v>189548572.61000001</v>
      </c>
      <c r="W634" s="34">
        <v>0</v>
      </c>
      <c r="X634" s="34">
        <v>189548572.61000001</v>
      </c>
      <c r="Y634" s="12">
        <f t="shared" si="40"/>
        <v>0.42492254983343025</v>
      </c>
      <c r="Z634" s="12">
        <f t="shared" si="41"/>
        <v>0.42492254983343025</v>
      </c>
      <c r="AA634" s="12">
        <f t="shared" si="42"/>
        <v>0</v>
      </c>
      <c r="AB634" s="12">
        <f t="shared" si="43"/>
        <v>0.42492254983343025</v>
      </c>
    </row>
    <row r="635" spans="1:28" s="17" customFormat="1" ht="72.5" outlineLevel="2" x14ac:dyDescent="0.35">
      <c r="A635" s="11" t="s">
        <v>292</v>
      </c>
      <c r="B635" s="11" t="s">
        <v>253</v>
      </c>
      <c r="C635" s="11" t="s">
        <v>36</v>
      </c>
      <c r="D635" s="11" t="s">
        <v>248</v>
      </c>
      <c r="E635" s="11" t="s">
        <v>116</v>
      </c>
      <c r="F635" s="11" t="s">
        <v>32</v>
      </c>
      <c r="G635" s="11" t="s">
        <v>132</v>
      </c>
      <c r="H635" s="11" t="s">
        <v>310</v>
      </c>
      <c r="I635" s="11" t="s">
        <v>28</v>
      </c>
      <c r="J635" s="19" t="s">
        <v>428</v>
      </c>
      <c r="K635" s="34">
        <v>6720620</v>
      </c>
      <c r="L635" s="34">
        <v>6720620</v>
      </c>
      <c r="M635" s="34">
        <v>0</v>
      </c>
      <c r="N635" s="34">
        <v>0</v>
      </c>
      <c r="O635" s="34">
        <v>6720620</v>
      </c>
      <c r="P635" s="34">
        <v>0</v>
      </c>
      <c r="Q635" s="34">
        <v>1120100</v>
      </c>
      <c r="R635" s="34">
        <v>0</v>
      </c>
      <c r="S635" s="34">
        <v>5600520</v>
      </c>
      <c r="T635" s="34">
        <v>5600520</v>
      </c>
      <c r="U635" s="34">
        <v>0</v>
      </c>
      <c r="V635" s="34">
        <v>0</v>
      </c>
      <c r="W635" s="34">
        <v>0</v>
      </c>
      <c r="X635" s="34">
        <v>0</v>
      </c>
      <c r="Y635" s="12">
        <f t="shared" si="40"/>
        <v>0.83333382931931876</v>
      </c>
      <c r="Z635" s="12">
        <f t="shared" si="41"/>
        <v>0.83333382931931876</v>
      </c>
      <c r="AA635" s="12">
        <f t="shared" si="42"/>
        <v>0.16666617068068124</v>
      </c>
      <c r="AB635" s="12">
        <f t="shared" si="43"/>
        <v>1</v>
      </c>
    </row>
    <row r="636" spans="1:28" s="17" customFormat="1" ht="101.5" outlineLevel="2" x14ac:dyDescent="0.35">
      <c r="A636" s="11" t="s">
        <v>292</v>
      </c>
      <c r="B636" s="11" t="s">
        <v>253</v>
      </c>
      <c r="C636" s="11" t="s">
        <v>36</v>
      </c>
      <c r="D636" s="11" t="s">
        <v>249</v>
      </c>
      <c r="E636" s="11" t="s">
        <v>63</v>
      </c>
      <c r="F636" s="11" t="s">
        <v>32</v>
      </c>
      <c r="G636" s="11" t="s">
        <v>132</v>
      </c>
      <c r="H636" s="11" t="s">
        <v>310</v>
      </c>
      <c r="I636" s="11" t="s">
        <v>28</v>
      </c>
      <c r="J636" s="19" t="s">
        <v>429</v>
      </c>
      <c r="K636" s="34">
        <v>19116155</v>
      </c>
      <c r="L636" s="34">
        <v>19116155</v>
      </c>
      <c r="M636" s="34">
        <v>0</v>
      </c>
      <c r="N636" s="34">
        <v>0</v>
      </c>
      <c r="O636" s="34">
        <v>19116155</v>
      </c>
      <c r="P636" s="34">
        <v>0</v>
      </c>
      <c r="Q636" s="34">
        <v>3186025</v>
      </c>
      <c r="R636" s="34">
        <v>0</v>
      </c>
      <c r="S636" s="34">
        <v>15930130</v>
      </c>
      <c r="T636" s="34">
        <v>15930130</v>
      </c>
      <c r="U636" s="34">
        <v>0</v>
      </c>
      <c r="V636" s="34">
        <v>0</v>
      </c>
      <c r="W636" s="34">
        <v>0</v>
      </c>
      <c r="X636" s="34">
        <v>0</v>
      </c>
      <c r="Y636" s="12">
        <f t="shared" si="40"/>
        <v>0.83333337692647924</v>
      </c>
      <c r="Z636" s="12">
        <f t="shared" si="41"/>
        <v>0.83333337692647924</v>
      </c>
      <c r="AA636" s="12">
        <f t="shared" si="42"/>
        <v>0.16666662307352079</v>
      </c>
      <c r="AB636" s="12">
        <f t="shared" si="43"/>
        <v>1</v>
      </c>
    </row>
    <row r="637" spans="1:28" s="17" customFormat="1" ht="72.5" outlineLevel="2" x14ac:dyDescent="0.35">
      <c r="A637" s="11" t="s">
        <v>292</v>
      </c>
      <c r="B637" s="11" t="s">
        <v>253</v>
      </c>
      <c r="C637" s="11" t="s">
        <v>36</v>
      </c>
      <c r="D637" s="11" t="s">
        <v>249</v>
      </c>
      <c r="E637" s="11" t="s">
        <v>115</v>
      </c>
      <c r="F637" s="11" t="s">
        <v>32</v>
      </c>
      <c r="G637" s="11" t="s">
        <v>132</v>
      </c>
      <c r="H637" s="11" t="s">
        <v>310</v>
      </c>
      <c r="I637" s="11" t="s">
        <v>28</v>
      </c>
      <c r="J637" s="19" t="s">
        <v>430</v>
      </c>
      <c r="K637" s="34">
        <v>89509206</v>
      </c>
      <c r="L637" s="34">
        <v>89509206</v>
      </c>
      <c r="M637" s="34">
        <v>0</v>
      </c>
      <c r="N637" s="34">
        <v>0</v>
      </c>
      <c r="O637" s="34">
        <v>89509206</v>
      </c>
      <c r="P637" s="34">
        <v>0</v>
      </c>
      <c r="Q637" s="34">
        <v>19180541</v>
      </c>
      <c r="R637" s="34">
        <v>0</v>
      </c>
      <c r="S637" s="34">
        <v>70328665</v>
      </c>
      <c r="T637" s="34">
        <v>70328665</v>
      </c>
      <c r="U637" s="34">
        <v>0</v>
      </c>
      <c r="V637" s="34">
        <v>0</v>
      </c>
      <c r="W637" s="34">
        <v>0</v>
      </c>
      <c r="X637" s="34">
        <v>0</v>
      </c>
      <c r="Y637" s="12">
        <f t="shared" si="40"/>
        <v>0.78571432082639636</v>
      </c>
      <c r="Z637" s="12">
        <f t="shared" si="41"/>
        <v>0.78571432082639636</v>
      </c>
      <c r="AA637" s="12">
        <f t="shared" si="42"/>
        <v>0.21428567917360367</v>
      </c>
      <c r="AB637" s="12">
        <f t="shared" si="43"/>
        <v>1</v>
      </c>
    </row>
    <row r="638" spans="1:28" s="17" customFormat="1" ht="58" outlineLevel="2" x14ac:dyDescent="0.35">
      <c r="A638" s="11" t="s">
        <v>292</v>
      </c>
      <c r="B638" s="11" t="s">
        <v>253</v>
      </c>
      <c r="C638" s="11" t="s">
        <v>36</v>
      </c>
      <c r="D638" s="11" t="s">
        <v>134</v>
      </c>
      <c r="E638" s="11" t="s">
        <v>63</v>
      </c>
      <c r="F638" s="11" t="s">
        <v>32</v>
      </c>
      <c r="G638" s="11" t="s">
        <v>132</v>
      </c>
      <c r="H638" s="11" t="s">
        <v>310</v>
      </c>
      <c r="I638" s="11" t="s">
        <v>28</v>
      </c>
      <c r="J638" s="19" t="s">
        <v>431</v>
      </c>
      <c r="K638" s="34">
        <v>777726077</v>
      </c>
      <c r="L638" s="34">
        <v>797634183</v>
      </c>
      <c r="M638" s="34">
        <v>0</v>
      </c>
      <c r="N638" s="34">
        <v>0</v>
      </c>
      <c r="O638" s="34">
        <v>797634183</v>
      </c>
      <c r="P638" s="34">
        <v>0</v>
      </c>
      <c r="Q638" s="34">
        <v>179475247</v>
      </c>
      <c r="R638" s="34">
        <v>0</v>
      </c>
      <c r="S638" s="34">
        <v>598250830</v>
      </c>
      <c r="T638" s="34">
        <v>598250830</v>
      </c>
      <c r="U638" s="34">
        <v>19908106</v>
      </c>
      <c r="V638" s="34">
        <v>19908106</v>
      </c>
      <c r="W638" s="34">
        <v>0</v>
      </c>
      <c r="X638" s="34">
        <v>19908106</v>
      </c>
      <c r="Y638" s="12">
        <f t="shared" si="40"/>
        <v>0.75003158434096351</v>
      </c>
      <c r="Z638" s="12">
        <f t="shared" si="41"/>
        <v>0.75003158434096351</v>
      </c>
      <c r="AA638" s="12">
        <f t="shared" si="42"/>
        <v>0.22500947279487393</v>
      </c>
      <c r="AB638" s="12">
        <f t="shared" si="43"/>
        <v>0.97504105713583744</v>
      </c>
    </row>
    <row r="639" spans="1:28" s="17" customFormat="1" ht="58" outlineLevel="2" x14ac:dyDescent="0.35">
      <c r="A639" s="11" t="s">
        <v>292</v>
      </c>
      <c r="B639" s="11" t="s">
        <v>253</v>
      </c>
      <c r="C639" s="11" t="s">
        <v>36</v>
      </c>
      <c r="D639" s="11" t="s">
        <v>134</v>
      </c>
      <c r="E639" s="11" t="s">
        <v>115</v>
      </c>
      <c r="F639" s="11" t="s">
        <v>32</v>
      </c>
      <c r="G639" s="11" t="s">
        <v>132</v>
      </c>
      <c r="H639" s="11" t="s">
        <v>310</v>
      </c>
      <c r="I639" s="11" t="s">
        <v>28</v>
      </c>
      <c r="J639" s="19" t="s">
        <v>432</v>
      </c>
      <c r="K639" s="34">
        <v>1698769408</v>
      </c>
      <c r="L639" s="34">
        <v>1698769408</v>
      </c>
      <c r="M639" s="34">
        <v>0</v>
      </c>
      <c r="N639" s="34">
        <v>0</v>
      </c>
      <c r="O639" s="34">
        <v>1698769408</v>
      </c>
      <c r="P639" s="34">
        <v>0</v>
      </c>
      <c r="Q639" s="34">
        <v>364022016</v>
      </c>
      <c r="R639" s="34">
        <v>0</v>
      </c>
      <c r="S639" s="34">
        <v>1334747392</v>
      </c>
      <c r="T639" s="34">
        <v>1334747392</v>
      </c>
      <c r="U639" s="34">
        <v>0</v>
      </c>
      <c r="V639" s="34">
        <v>0</v>
      </c>
      <c r="W639" s="34">
        <v>0</v>
      </c>
      <c r="X639" s="34">
        <v>0</v>
      </c>
      <c r="Y639" s="12">
        <f t="shared" si="40"/>
        <v>0.7857142857142857</v>
      </c>
      <c r="Z639" s="12">
        <f t="shared" si="41"/>
        <v>0.7857142857142857</v>
      </c>
      <c r="AA639" s="12">
        <f t="shared" si="42"/>
        <v>0.21428571428571427</v>
      </c>
      <c r="AB639" s="12">
        <f t="shared" si="43"/>
        <v>1</v>
      </c>
    </row>
    <row r="640" spans="1:28" s="17" customFormat="1" ht="58" outlineLevel="2" x14ac:dyDescent="0.35">
      <c r="A640" s="11" t="s">
        <v>292</v>
      </c>
      <c r="B640" s="11" t="s">
        <v>253</v>
      </c>
      <c r="C640" s="11" t="s">
        <v>36</v>
      </c>
      <c r="D640" s="11" t="s">
        <v>134</v>
      </c>
      <c r="E640" s="11" t="s">
        <v>116</v>
      </c>
      <c r="F640" s="11" t="s">
        <v>32</v>
      </c>
      <c r="G640" s="11" t="s">
        <v>132</v>
      </c>
      <c r="H640" s="11" t="s">
        <v>310</v>
      </c>
      <c r="I640" s="11" t="s">
        <v>28</v>
      </c>
      <c r="J640" s="19" t="s">
        <v>433</v>
      </c>
      <c r="K640" s="34">
        <v>88976124</v>
      </c>
      <c r="L640" s="34">
        <v>88976124</v>
      </c>
      <c r="M640" s="34">
        <v>0</v>
      </c>
      <c r="N640" s="34">
        <v>0</v>
      </c>
      <c r="O640" s="34">
        <v>88976124</v>
      </c>
      <c r="P640" s="34">
        <v>0</v>
      </c>
      <c r="Q640" s="34">
        <v>26012870.5</v>
      </c>
      <c r="R640" s="34">
        <v>0</v>
      </c>
      <c r="S640" s="34">
        <v>62963253.5</v>
      </c>
      <c r="T640" s="34">
        <v>62963253.5</v>
      </c>
      <c r="U640" s="34">
        <v>0</v>
      </c>
      <c r="V640" s="34">
        <v>0</v>
      </c>
      <c r="W640" s="34">
        <v>0</v>
      </c>
      <c r="X640" s="34">
        <v>0</v>
      </c>
      <c r="Y640" s="12">
        <f t="shared" si="40"/>
        <v>0.70764212543131233</v>
      </c>
      <c r="Z640" s="12">
        <f t="shared" si="41"/>
        <v>0.70764212543131233</v>
      </c>
      <c r="AA640" s="12">
        <f t="shared" si="42"/>
        <v>0.29235787456868767</v>
      </c>
      <c r="AB640" s="12">
        <f t="shared" si="43"/>
        <v>1</v>
      </c>
    </row>
    <row r="641" spans="1:28" s="17" customFormat="1" ht="58" outlineLevel="2" x14ac:dyDescent="0.35">
      <c r="A641" s="11" t="s">
        <v>292</v>
      </c>
      <c r="B641" s="11" t="s">
        <v>253</v>
      </c>
      <c r="C641" s="11" t="s">
        <v>36</v>
      </c>
      <c r="D641" s="11" t="s">
        <v>134</v>
      </c>
      <c r="E641" s="11" t="s">
        <v>309</v>
      </c>
      <c r="F641" s="11" t="s">
        <v>32</v>
      </c>
      <c r="G641" s="11" t="s">
        <v>132</v>
      </c>
      <c r="H641" s="11" t="s">
        <v>310</v>
      </c>
      <c r="I641" s="11" t="s">
        <v>28</v>
      </c>
      <c r="J641" s="19" t="s">
        <v>434</v>
      </c>
      <c r="K641" s="34">
        <v>1954178</v>
      </c>
      <c r="L641" s="34">
        <v>1954178</v>
      </c>
      <c r="M641" s="34">
        <v>0</v>
      </c>
      <c r="N641" s="34">
        <v>0</v>
      </c>
      <c r="O641" s="34">
        <v>1954178</v>
      </c>
      <c r="P641" s="34">
        <v>0</v>
      </c>
      <c r="Q641" s="34">
        <v>571319.32999999996</v>
      </c>
      <c r="R641" s="34">
        <v>0</v>
      </c>
      <c r="S641" s="34">
        <v>1382858.67</v>
      </c>
      <c r="T641" s="34">
        <v>1382858.67</v>
      </c>
      <c r="U641" s="34">
        <v>0</v>
      </c>
      <c r="V641" s="34">
        <v>0</v>
      </c>
      <c r="W641" s="34">
        <v>0</v>
      </c>
      <c r="X641" s="34">
        <v>0</v>
      </c>
      <c r="Y641" s="12">
        <f t="shared" si="40"/>
        <v>0.70764212369599899</v>
      </c>
      <c r="Z641" s="12">
        <f t="shared" si="41"/>
        <v>0.70764212369599899</v>
      </c>
      <c r="AA641" s="12">
        <f t="shared" si="42"/>
        <v>0.29235787630400095</v>
      </c>
      <c r="AB641" s="12">
        <f t="shared" si="43"/>
        <v>1</v>
      </c>
    </row>
    <row r="642" spans="1:28" s="17" customFormat="1" ht="43.5" outlineLevel="2" x14ac:dyDescent="0.35">
      <c r="A642" s="11" t="s">
        <v>292</v>
      </c>
      <c r="B642" s="11" t="s">
        <v>253</v>
      </c>
      <c r="C642" s="11" t="s">
        <v>36</v>
      </c>
      <c r="D642" s="11" t="s">
        <v>230</v>
      </c>
      <c r="E642" s="11" t="s">
        <v>31</v>
      </c>
      <c r="F642" s="11" t="s">
        <v>32</v>
      </c>
      <c r="G642" s="11" t="s">
        <v>132</v>
      </c>
      <c r="H642" s="11" t="s">
        <v>310</v>
      </c>
      <c r="I642" s="11" t="s">
        <v>28</v>
      </c>
      <c r="J642" s="19" t="s">
        <v>299</v>
      </c>
      <c r="K642" s="34">
        <v>1120000</v>
      </c>
      <c r="L642" s="34">
        <v>1120000</v>
      </c>
      <c r="M642" s="34">
        <v>0</v>
      </c>
      <c r="N642" s="34">
        <v>0</v>
      </c>
      <c r="O642" s="34">
        <v>1120000</v>
      </c>
      <c r="P642" s="34">
        <v>0</v>
      </c>
      <c r="Q642" s="34">
        <v>808159.39</v>
      </c>
      <c r="R642" s="34">
        <v>0</v>
      </c>
      <c r="S642" s="34">
        <v>311840.61</v>
      </c>
      <c r="T642" s="34">
        <v>311840.61</v>
      </c>
      <c r="U642" s="34">
        <v>0</v>
      </c>
      <c r="V642" s="34">
        <v>0</v>
      </c>
      <c r="W642" s="34">
        <v>0</v>
      </c>
      <c r="X642" s="34">
        <v>0</v>
      </c>
      <c r="Y642" s="12">
        <f t="shared" si="40"/>
        <v>0.27842911607142856</v>
      </c>
      <c r="Z642" s="12">
        <f t="shared" si="41"/>
        <v>0.27842911607142856</v>
      </c>
      <c r="AA642" s="12">
        <f t="shared" si="42"/>
        <v>0.72157088392857149</v>
      </c>
      <c r="AB642" s="12">
        <f t="shared" si="43"/>
        <v>1</v>
      </c>
    </row>
    <row r="643" spans="1:28" s="17" customFormat="1" ht="87" outlineLevel="2" x14ac:dyDescent="0.35">
      <c r="A643" s="11" t="s">
        <v>292</v>
      </c>
      <c r="B643" s="11" t="s">
        <v>317</v>
      </c>
      <c r="C643" s="11" t="s">
        <v>36</v>
      </c>
      <c r="D643" s="11" t="s">
        <v>37</v>
      </c>
      <c r="E643" s="11" t="s">
        <v>63</v>
      </c>
      <c r="F643" s="11" t="s">
        <v>32</v>
      </c>
      <c r="G643" s="11" t="s">
        <v>39</v>
      </c>
      <c r="H643" s="11" t="s">
        <v>318</v>
      </c>
      <c r="I643" s="11" t="s">
        <v>28</v>
      </c>
      <c r="J643" s="19" t="s">
        <v>329</v>
      </c>
      <c r="K643" s="34">
        <v>103374398</v>
      </c>
      <c r="L643" s="34">
        <v>103406864.34</v>
      </c>
      <c r="M643" s="34">
        <v>0</v>
      </c>
      <c r="N643" s="34">
        <v>0</v>
      </c>
      <c r="O643" s="34">
        <v>103406864.34</v>
      </c>
      <c r="P643" s="34">
        <v>0</v>
      </c>
      <c r="Q643" s="34">
        <v>36232857.270000003</v>
      </c>
      <c r="R643" s="34">
        <v>0</v>
      </c>
      <c r="S643" s="34">
        <v>67174007.069999993</v>
      </c>
      <c r="T643" s="34">
        <v>67174007.069999993</v>
      </c>
      <c r="U643" s="34">
        <v>0</v>
      </c>
      <c r="V643" s="34">
        <v>0</v>
      </c>
      <c r="W643" s="34">
        <v>0</v>
      </c>
      <c r="X643" s="34">
        <v>0</v>
      </c>
      <c r="Y643" s="12">
        <f t="shared" si="40"/>
        <v>0.64960878079750106</v>
      </c>
      <c r="Z643" s="12">
        <f t="shared" si="41"/>
        <v>0.64960878079750106</v>
      </c>
      <c r="AA643" s="12">
        <f t="shared" si="42"/>
        <v>0.35039121920249883</v>
      </c>
      <c r="AB643" s="12">
        <f t="shared" si="43"/>
        <v>0.99999999999999989</v>
      </c>
    </row>
    <row r="644" spans="1:28" s="17" customFormat="1" ht="159.5" outlineLevel="2" x14ac:dyDescent="0.35">
      <c r="A644" s="11" t="s">
        <v>292</v>
      </c>
      <c r="B644" s="11" t="s">
        <v>317</v>
      </c>
      <c r="C644" s="11" t="s">
        <v>36</v>
      </c>
      <c r="D644" s="11" t="s">
        <v>37</v>
      </c>
      <c r="E644" s="11" t="s">
        <v>320</v>
      </c>
      <c r="F644" s="11" t="s">
        <v>32</v>
      </c>
      <c r="G644" s="11" t="s">
        <v>39</v>
      </c>
      <c r="H644" s="11" t="s">
        <v>318</v>
      </c>
      <c r="I644" s="11" t="s">
        <v>28</v>
      </c>
      <c r="J644" s="19" t="s">
        <v>440</v>
      </c>
      <c r="K644" s="34">
        <v>263994208</v>
      </c>
      <c r="L644" s="34">
        <v>263994208</v>
      </c>
      <c r="M644" s="34">
        <v>0</v>
      </c>
      <c r="N644" s="34">
        <v>0</v>
      </c>
      <c r="O644" s="34">
        <v>263994208</v>
      </c>
      <c r="P644" s="34">
        <v>0</v>
      </c>
      <c r="Q644" s="34">
        <v>228734545</v>
      </c>
      <c r="R644" s="34">
        <v>0</v>
      </c>
      <c r="S644" s="34">
        <v>35259663</v>
      </c>
      <c r="T644" s="34">
        <v>35259663</v>
      </c>
      <c r="U644" s="34">
        <v>0</v>
      </c>
      <c r="V644" s="34">
        <v>0</v>
      </c>
      <c r="W644" s="34">
        <v>0</v>
      </c>
      <c r="X644" s="34">
        <v>0</v>
      </c>
      <c r="Y644" s="12">
        <f t="shared" si="40"/>
        <v>0.13356225982048819</v>
      </c>
      <c r="Z644" s="12">
        <f t="shared" si="41"/>
        <v>0.13356225982048819</v>
      </c>
      <c r="AA644" s="12">
        <f t="shared" si="42"/>
        <v>0.86643774017951181</v>
      </c>
      <c r="AB644" s="12">
        <f t="shared" si="43"/>
        <v>1</v>
      </c>
    </row>
    <row r="645" spans="1:28" s="17" customFormat="1" ht="87" outlineLevel="2" x14ac:dyDescent="0.35">
      <c r="A645" s="11" t="s">
        <v>292</v>
      </c>
      <c r="B645" s="11" t="s">
        <v>317</v>
      </c>
      <c r="C645" s="11" t="s">
        <v>36</v>
      </c>
      <c r="D645" s="11" t="s">
        <v>37</v>
      </c>
      <c r="E645" s="11" t="s">
        <v>115</v>
      </c>
      <c r="F645" s="11" t="s">
        <v>32</v>
      </c>
      <c r="G645" s="11" t="s">
        <v>39</v>
      </c>
      <c r="H645" s="11" t="s">
        <v>318</v>
      </c>
      <c r="I645" s="11" t="s">
        <v>28</v>
      </c>
      <c r="J645" s="19" t="s">
        <v>330</v>
      </c>
      <c r="K645" s="34">
        <v>273153041</v>
      </c>
      <c r="L645" s="34">
        <v>348232654.54000002</v>
      </c>
      <c r="M645" s="34">
        <v>0</v>
      </c>
      <c r="N645" s="34">
        <v>0</v>
      </c>
      <c r="O645" s="34">
        <v>348232654.54000002</v>
      </c>
      <c r="P645" s="34">
        <v>0</v>
      </c>
      <c r="Q645" s="34">
        <v>84720425.170000002</v>
      </c>
      <c r="R645" s="34">
        <v>0</v>
      </c>
      <c r="S645" s="34">
        <v>263512229.37</v>
      </c>
      <c r="T645" s="34">
        <v>263512229.37</v>
      </c>
      <c r="U645" s="34">
        <v>0</v>
      </c>
      <c r="V645" s="34">
        <v>0</v>
      </c>
      <c r="W645" s="34">
        <v>0</v>
      </c>
      <c r="X645" s="34">
        <v>0</v>
      </c>
      <c r="Y645" s="12">
        <f t="shared" si="40"/>
        <v>0.75671315120659211</v>
      </c>
      <c r="Z645" s="12">
        <f t="shared" si="41"/>
        <v>0.75671315120659211</v>
      </c>
      <c r="AA645" s="12">
        <f t="shared" si="42"/>
        <v>0.24328684879340781</v>
      </c>
      <c r="AB645" s="12">
        <f t="shared" si="43"/>
        <v>0.99999999999999989</v>
      </c>
    </row>
    <row r="646" spans="1:28" s="17" customFormat="1" ht="58" outlineLevel="2" x14ac:dyDescent="0.35">
      <c r="A646" s="11" t="s">
        <v>292</v>
      </c>
      <c r="B646" s="11" t="s">
        <v>317</v>
      </c>
      <c r="C646" s="11" t="s">
        <v>36</v>
      </c>
      <c r="D646" s="11" t="s">
        <v>37</v>
      </c>
      <c r="E646" s="11" t="s">
        <v>116</v>
      </c>
      <c r="F646" s="11" t="s">
        <v>32</v>
      </c>
      <c r="G646" s="11" t="s">
        <v>39</v>
      </c>
      <c r="H646" s="11" t="s">
        <v>318</v>
      </c>
      <c r="I646" s="11" t="s">
        <v>28</v>
      </c>
      <c r="J646" s="19" t="s">
        <v>331</v>
      </c>
      <c r="K646" s="34">
        <v>1342214950</v>
      </c>
      <c r="L646" s="34">
        <v>1342675590.55</v>
      </c>
      <c r="M646" s="34">
        <v>0</v>
      </c>
      <c r="N646" s="34">
        <v>0</v>
      </c>
      <c r="O646" s="34">
        <v>1342675590.55</v>
      </c>
      <c r="P646" s="34">
        <v>0</v>
      </c>
      <c r="Q646" s="34">
        <v>460640.55</v>
      </c>
      <c r="R646" s="34">
        <v>0</v>
      </c>
      <c r="S646" s="34">
        <v>1342214950</v>
      </c>
      <c r="T646" s="34">
        <v>1342214950</v>
      </c>
      <c r="U646" s="34">
        <v>0</v>
      </c>
      <c r="V646" s="34">
        <v>0</v>
      </c>
      <c r="W646" s="34">
        <v>0</v>
      </c>
      <c r="X646" s="34">
        <v>0</v>
      </c>
      <c r="Y646" s="12">
        <f t="shared" si="40"/>
        <v>0.99965692341974333</v>
      </c>
      <c r="Z646" s="12">
        <f t="shared" si="41"/>
        <v>0.99965692341974333</v>
      </c>
      <c r="AA646" s="12">
        <f t="shared" si="42"/>
        <v>3.4307658025667083E-4</v>
      </c>
      <c r="AB646" s="12">
        <f t="shared" si="43"/>
        <v>1</v>
      </c>
    </row>
    <row r="647" spans="1:28" s="17" customFormat="1" ht="43.5" outlineLevel="2" x14ac:dyDescent="0.35">
      <c r="A647" s="11" t="s">
        <v>292</v>
      </c>
      <c r="B647" s="11" t="s">
        <v>317</v>
      </c>
      <c r="C647" s="11" t="s">
        <v>36</v>
      </c>
      <c r="D647" s="11" t="s">
        <v>37</v>
      </c>
      <c r="E647" s="11" t="s">
        <v>242</v>
      </c>
      <c r="F647" s="11" t="s">
        <v>32</v>
      </c>
      <c r="G647" s="11" t="s">
        <v>39</v>
      </c>
      <c r="H647" s="11" t="s">
        <v>318</v>
      </c>
      <c r="I647" s="11" t="s">
        <v>28</v>
      </c>
      <c r="J647" s="19" t="s">
        <v>441</v>
      </c>
      <c r="K647" s="34">
        <v>1000000</v>
      </c>
      <c r="L647" s="34">
        <v>1000000</v>
      </c>
      <c r="M647" s="34">
        <v>0</v>
      </c>
      <c r="N647" s="34">
        <v>0</v>
      </c>
      <c r="O647" s="34">
        <v>1000000</v>
      </c>
      <c r="P647" s="34">
        <v>0</v>
      </c>
      <c r="Q647" s="34">
        <v>1000000</v>
      </c>
      <c r="R647" s="34">
        <v>0</v>
      </c>
      <c r="S647" s="34">
        <v>0</v>
      </c>
      <c r="T647" s="34">
        <v>0</v>
      </c>
      <c r="U647" s="34">
        <v>0</v>
      </c>
      <c r="V647" s="34">
        <v>0</v>
      </c>
      <c r="W647" s="34">
        <v>0</v>
      </c>
      <c r="X647" s="34">
        <v>0</v>
      </c>
      <c r="Y647" s="12">
        <f t="shared" si="40"/>
        <v>0</v>
      </c>
      <c r="Z647" s="12">
        <f t="shared" si="41"/>
        <v>0</v>
      </c>
      <c r="AA647" s="12">
        <f t="shared" si="42"/>
        <v>1</v>
      </c>
      <c r="AB647" s="12">
        <f t="shared" si="43"/>
        <v>1</v>
      </c>
    </row>
    <row r="648" spans="1:28" s="17" customFormat="1" ht="58" outlineLevel="2" x14ac:dyDescent="0.35">
      <c r="A648" s="11" t="s">
        <v>292</v>
      </c>
      <c r="B648" s="11" t="s">
        <v>317</v>
      </c>
      <c r="C648" s="11" t="s">
        <v>36</v>
      </c>
      <c r="D648" s="11" t="s">
        <v>37</v>
      </c>
      <c r="E648" s="11" t="s">
        <v>298</v>
      </c>
      <c r="F648" s="11" t="s">
        <v>32</v>
      </c>
      <c r="G648" s="11" t="s">
        <v>39</v>
      </c>
      <c r="H648" s="11" t="s">
        <v>318</v>
      </c>
      <c r="I648" s="11" t="s">
        <v>28</v>
      </c>
      <c r="J648" s="19" t="s">
        <v>442</v>
      </c>
      <c r="K648" s="34">
        <v>8396528</v>
      </c>
      <c r="L648" s="34">
        <v>8396528</v>
      </c>
      <c r="M648" s="34">
        <v>0</v>
      </c>
      <c r="N648" s="34">
        <v>0</v>
      </c>
      <c r="O648" s="34">
        <v>8396528</v>
      </c>
      <c r="P648" s="34">
        <v>0</v>
      </c>
      <c r="Q648" s="34">
        <v>2099129</v>
      </c>
      <c r="R648" s="34">
        <v>0</v>
      </c>
      <c r="S648" s="34">
        <v>6297399</v>
      </c>
      <c r="T648" s="34">
        <v>6297399</v>
      </c>
      <c r="U648" s="34">
        <v>0</v>
      </c>
      <c r="V648" s="34">
        <v>0</v>
      </c>
      <c r="W648" s="34">
        <v>0</v>
      </c>
      <c r="X648" s="34">
        <v>0</v>
      </c>
      <c r="Y648" s="12">
        <f t="shared" si="40"/>
        <v>0.75000035729053727</v>
      </c>
      <c r="Z648" s="12">
        <f t="shared" si="41"/>
        <v>0.75000035729053727</v>
      </c>
      <c r="AA648" s="12">
        <f t="shared" si="42"/>
        <v>0.24999964270946276</v>
      </c>
      <c r="AB648" s="12">
        <f t="shared" si="43"/>
        <v>1</v>
      </c>
    </row>
    <row r="649" spans="1:28" s="17" customFormat="1" ht="72.5" outlineLevel="2" x14ac:dyDescent="0.35">
      <c r="A649" s="11" t="s">
        <v>292</v>
      </c>
      <c r="B649" s="11" t="s">
        <v>317</v>
      </c>
      <c r="C649" s="11" t="s">
        <v>36</v>
      </c>
      <c r="D649" s="11" t="s">
        <v>37</v>
      </c>
      <c r="E649" s="11" t="s">
        <v>301</v>
      </c>
      <c r="F649" s="11" t="s">
        <v>32</v>
      </c>
      <c r="G649" s="11" t="s">
        <v>39</v>
      </c>
      <c r="H649" s="11" t="s">
        <v>318</v>
      </c>
      <c r="I649" s="11" t="s">
        <v>28</v>
      </c>
      <c r="J649" s="19" t="s">
        <v>443</v>
      </c>
      <c r="K649" s="34">
        <v>25421749</v>
      </c>
      <c r="L649" s="34">
        <v>25421749</v>
      </c>
      <c r="M649" s="34">
        <v>0</v>
      </c>
      <c r="N649" s="34">
        <v>0</v>
      </c>
      <c r="O649" s="34">
        <v>25421749</v>
      </c>
      <c r="P649" s="34">
        <v>0</v>
      </c>
      <c r="Q649" s="34">
        <v>9595184.25</v>
      </c>
      <c r="R649" s="34">
        <v>0</v>
      </c>
      <c r="S649" s="34">
        <v>15826564.75</v>
      </c>
      <c r="T649" s="34">
        <v>15826564.75</v>
      </c>
      <c r="U649" s="34">
        <v>0</v>
      </c>
      <c r="V649" s="34">
        <v>0</v>
      </c>
      <c r="W649" s="34">
        <v>0</v>
      </c>
      <c r="X649" s="34">
        <v>0</v>
      </c>
      <c r="Y649" s="12">
        <f t="shared" si="40"/>
        <v>0.62256002724281478</v>
      </c>
      <c r="Z649" s="12">
        <f t="shared" si="41"/>
        <v>0.62256002724281478</v>
      </c>
      <c r="AA649" s="12">
        <f t="shared" si="42"/>
        <v>0.37743997275718522</v>
      </c>
      <c r="AB649" s="12">
        <f t="shared" si="43"/>
        <v>1</v>
      </c>
    </row>
    <row r="650" spans="1:28" s="17" customFormat="1" ht="72.5" outlineLevel="2" x14ac:dyDescent="0.35">
      <c r="A650" s="11" t="s">
        <v>292</v>
      </c>
      <c r="B650" s="11" t="s">
        <v>317</v>
      </c>
      <c r="C650" s="11" t="s">
        <v>36</v>
      </c>
      <c r="D650" s="11" t="s">
        <v>37</v>
      </c>
      <c r="E650" s="11" t="s">
        <v>38</v>
      </c>
      <c r="F650" s="11" t="s">
        <v>32</v>
      </c>
      <c r="G650" s="11" t="s">
        <v>39</v>
      </c>
      <c r="H650" s="11" t="s">
        <v>318</v>
      </c>
      <c r="I650" s="11" t="s">
        <v>28</v>
      </c>
      <c r="J650" s="19" t="s">
        <v>444</v>
      </c>
      <c r="K650" s="34">
        <v>558336</v>
      </c>
      <c r="L650" s="34">
        <v>558336</v>
      </c>
      <c r="M650" s="34">
        <v>0</v>
      </c>
      <c r="N650" s="34">
        <v>0</v>
      </c>
      <c r="O650" s="34">
        <v>558336</v>
      </c>
      <c r="P650" s="34">
        <v>0</v>
      </c>
      <c r="Q650" s="34">
        <v>210738.32</v>
      </c>
      <c r="R650" s="34">
        <v>0</v>
      </c>
      <c r="S650" s="34">
        <v>347597.68</v>
      </c>
      <c r="T650" s="34">
        <v>347597.68</v>
      </c>
      <c r="U650" s="34">
        <v>0</v>
      </c>
      <c r="V650" s="34">
        <v>0</v>
      </c>
      <c r="W650" s="34">
        <v>0</v>
      </c>
      <c r="X650" s="34">
        <v>0</v>
      </c>
      <c r="Y650" s="12">
        <f t="shared" si="40"/>
        <v>0.62256003553415862</v>
      </c>
      <c r="Z650" s="12">
        <f t="shared" si="41"/>
        <v>0.62256003553415862</v>
      </c>
      <c r="AA650" s="12">
        <f t="shared" si="42"/>
        <v>0.37743996446584138</v>
      </c>
      <c r="AB650" s="12">
        <f t="shared" si="43"/>
        <v>1</v>
      </c>
    </row>
    <row r="651" spans="1:28" s="17" customFormat="1" ht="29" outlineLevel="2" x14ac:dyDescent="0.35">
      <c r="A651" s="11" t="s">
        <v>292</v>
      </c>
      <c r="B651" s="11" t="s">
        <v>317</v>
      </c>
      <c r="C651" s="11" t="s">
        <v>36</v>
      </c>
      <c r="D651" s="11" t="s">
        <v>131</v>
      </c>
      <c r="E651" s="11" t="s">
        <v>31</v>
      </c>
      <c r="F651" s="11" t="s">
        <v>32</v>
      </c>
      <c r="G651" s="11" t="s">
        <v>132</v>
      </c>
      <c r="H651" s="11" t="s">
        <v>318</v>
      </c>
      <c r="I651" s="11" t="s">
        <v>28</v>
      </c>
      <c r="J651" s="19" t="s">
        <v>133</v>
      </c>
      <c r="K651" s="34">
        <v>1941967678</v>
      </c>
      <c r="L651" s="34">
        <v>287017678</v>
      </c>
      <c r="M651" s="34">
        <v>0</v>
      </c>
      <c r="N651" s="34">
        <v>0</v>
      </c>
      <c r="O651" s="34">
        <v>287017678</v>
      </c>
      <c r="P651" s="34">
        <v>0</v>
      </c>
      <c r="Q651" s="34">
        <v>0</v>
      </c>
      <c r="R651" s="34">
        <v>0</v>
      </c>
      <c r="S651" s="34">
        <v>107388473.5</v>
      </c>
      <c r="T651" s="34">
        <v>107388473.5</v>
      </c>
      <c r="U651" s="34">
        <v>179629204.5</v>
      </c>
      <c r="V651" s="34">
        <v>179629204.5</v>
      </c>
      <c r="W651" s="34">
        <v>0</v>
      </c>
      <c r="X651" s="34">
        <v>179629204.5</v>
      </c>
      <c r="Y651" s="12">
        <f t="shared" ref="Y651:Y678" si="44">+IF(L651=0,0,S651/L651)</f>
        <v>0.37415281960437297</v>
      </c>
      <c r="Z651" s="12">
        <f t="shared" ref="Z651:Z678" si="45">+IF(O651=0,0,S651/O651)</f>
        <v>0.37415281960437297</v>
      </c>
      <c r="AA651" s="12">
        <f t="shared" ref="AA651:AA678" si="46">(IF(O651=0,0,(P651+Q651+R651)/O651))</f>
        <v>0</v>
      </c>
      <c r="AB651" s="12">
        <f t="shared" ref="AB651:AB678" si="47">+Z651+AA651</f>
        <v>0.37415281960437297</v>
      </c>
    </row>
    <row r="652" spans="1:28" s="17" customFormat="1" ht="116" outlineLevel="2" x14ac:dyDescent="0.35">
      <c r="A652" s="11" t="s">
        <v>292</v>
      </c>
      <c r="B652" s="11" t="s">
        <v>317</v>
      </c>
      <c r="C652" s="11" t="s">
        <v>36</v>
      </c>
      <c r="D652" s="11" t="s">
        <v>248</v>
      </c>
      <c r="E652" s="11" t="s">
        <v>115</v>
      </c>
      <c r="F652" s="11" t="s">
        <v>32</v>
      </c>
      <c r="G652" s="11" t="s">
        <v>132</v>
      </c>
      <c r="H652" s="11" t="s">
        <v>318</v>
      </c>
      <c r="I652" s="11" t="s">
        <v>28</v>
      </c>
      <c r="J652" s="19" t="s">
        <v>445</v>
      </c>
      <c r="K652" s="34">
        <v>173000000</v>
      </c>
      <c r="L652" s="34">
        <v>173000000</v>
      </c>
      <c r="M652" s="34">
        <v>0</v>
      </c>
      <c r="N652" s="34">
        <v>0</v>
      </c>
      <c r="O652" s="34">
        <v>173000000</v>
      </c>
      <c r="P652" s="34">
        <v>0</v>
      </c>
      <c r="Q652" s="34">
        <v>44677510.189999998</v>
      </c>
      <c r="R652" s="34">
        <v>0</v>
      </c>
      <c r="S652" s="34">
        <v>128322489.81</v>
      </c>
      <c r="T652" s="34">
        <v>128322489.81</v>
      </c>
      <c r="U652" s="34">
        <v>0</v>
      </c>
      <c r="V652" s="34">
        <v>0</v>
      </c>
      <c r="W652" s="34">
        <v>0</v>
      </c>
      <c r="X652" s="34">
        <v>0</v>
      </c>
      <c r="Y652" s="12">
        <f t="shared" si="44"/>
        <v>0.74174849601156068</v>
      </c>
      <c r="Z652" s="12">
        <f t="shared" si="45"/>
        <v>0.74174849601156068</v>
      </c>
      <c r="AA652" s="12">
        <f t="shared" si="46"/>
        <v>0.25825150398843927</v>
      </c>
      <c r="AB652" s="12">
        <f t="shared" si="47"/>
        <v>1</v>
      </c>
    </row>
    <row r="653" spans="1:28" s="17" customFormat="1" ht="130.5" outlineLevel="2" x14ac:dyDescent="0.35">
      <c r="A653" s="11" t="s">
        <v>292</v>
      </c>
      <c r="B653" s="11" t="s">
        <v>317</v>
      </c>
      <c r="C653" s="11" t="s">
        <v>36</v>
      </c>
      <c r="D653" s="11" t="s">
        <v>134</v>
      </c>
      <c r="E653" s="11" t="s">
        <v>115</v>
      </c>
      <c r="F653" s="11" t="s">
        <v>32</v>
      </c>
      <c r="G653" s="11" t="s">
        <v>132</v>
      </c>
      <c r="H653" s="11" t="s">
        <v>318</v>
      </c>
      <c r="I653" s="11" t="s">
        <v>28</v>
      </c>
      <c r="J653" s="19" t="s">
        <v>446</v>
      </c>
      <c r="K653" s="34">
        <v>74100000</v>
      </c>
      <c r="L653" s="34">
        <v>74100000</v>
      </c>
      <c r="M653" s="34">
        <v>0</v>
      </c>
      <c r="N653" s="34">
        <v>0</v>
      </c>
      <c r="O653" s="34">
        <v>74100000</v>
      </c>
      <c r="P653" s="34">
        <v>0</v>
      </c>
      <c r="Q653" s="34">
        <v>19136436.440000001</v>
      </c>
      <c r="R653" s="34">
        <v>0</v>
      </c>
      <c r="S653" s="34">
        <v>54963563.560000002</v>
      </c>
      <c r="T653" s="34">
        <v>54963563.560000002</v>
      </c>
      <c r="U653" s="34">
        <v>0</v>
      </c>
      <c r="V653" s="34">
        <v>0</v>
      </c>
      <c r="W653" s="34">
        <v>0</v>
      </c>
      <c r="X653" s="34">
        <v>0</v>
      </c>
      <c r="Y653" s="12">
        <f t="shared" si="44"/>
        <v>0.74174849608636984</v>
      </c>
      <c r="Z653" s="12">
        <f t="shared" si="45"/>
        <v>0.74174849608636984</v>
      </c>
      <c r="AA653" s="12">
        <f t="shared" si="46"/>
        <v>0.25825150391363022</v>
      </c>
      <c r="AB653" s="12">
        <f t="shared" si="47"/>
        <v>1</v>
      </c>
    </row>
    <row r="654" spans="1:28" s="17" customFormat="1" ht="43.5" outlineLevel="2" x14ac:dyDescent="0.35">
      <c r="A654" s="11" t="s">
        <v>292</v>
      </c>
      <c r="B654" s="11" t="s">
        <v>317</v>
      </c>
      <c r="C654" s="11" t="s">
        <v>36</v>
      </c>
      <c r="D654" s="11" t="s">
        <v>230</v>
      </c>
      <c r="E654" s="11" t="s">
        <v>31</v>
      </c>
      <c r="F654" s="11" t="s">
        <v>32</v>
      </c>
      <c r="G654" s="11" t="s">
        <v>132</v>
      </c>
      <c r="H654" s="11" t="s">
        <v>318</v>
      </c>
      <c r="I654" s="11" t="s">
        <v>28</v>
      </c>
      <c r="J654" s="19" t="s">
        <v>299</v>
      </c>
      <c r="K654" s="34">
        <v>480000</v>
      </c>
      <c r="L654" s="34">
        <v>480000</v>
      </c>
      <c r="M654" s="34">
        <v>0</v>
      </c>
      <c r="N654" s="34">
        <v>0</v>
      </c>
      <c r="O654" s="34">
        <v>480000</v>
      </c>
      <c r="P654" s="34">
        <v>0</v>
      </c>
      <c r="Q654" s="34">
        <v>264147.61</v>
      </c>
      <c r="R654" s="34">
        <v>0</v>
      </c>
      <c r="S654" s="34">
        <v>215852.39</v>
      </c>
      <c r="T654" s="34">
        <v>215852.39</v>
      </c>
      <c r="U654" s="34">
        <v>0</v>
      </c>
      <c r="V654" s="34">
        <v>0</v>
      </c>
      <c r="W654" s="34">
        <v>0</v>
      </c>
      <c r="X654" s="34">
        <v>0</v>
      </c>
      <c r="Y654" s="12">
        <f t="shared" si="44"/>
        <v>0.44969247916666671</v>
      </c>
      <c r="Z654" s="12">
        <f t="shared" si="45"/>
        <v>0.44969247916666671</v>
      </c>
      <c r="AA654" s="12">
        <f t="shared" si="46"/>
        <v>0.55030752083333334</v>
      </c>
      <c r="AB654" s="12">
        <f t="shared" si="47"/>
        <v>1</v>
      </c>
    </row>
    <row r="655" spans="1:28" s="17" customFormat="1" ht="87" outlineLevel="2" x14ac:dyDescent="0.35">
      <c r="A655" s="24" t="s">
        <v>292</v>
      </c>
      <c r="B655" s="24" t="s">
        <v>321</v>
      </c>
      <c r="C655" s="24" t="s">
        <v>36</v>
      </c>
      <c r="D655" s="24" t="s">
        <v>37</v>
      </c>
      <c r="E655" s="24" t="s">
        <v>63</v>
      </c>
      <c r="F655" s="24" t="s">
        <v>32</v>
      </c>
      <c r="G655" s="24" t="s">
        <v>39</v>
      </c>
      <c r="H655" s="24" t="s">
        <v>318</v>
      </c>
      <c r="I655" s="24" t="s">
        <v>28</v>
      </c>
      <c r="J655" s="21" t="s">
        <v>329</v>
      </c>
      <c r="K655" s="22">
        <v>62398688</v>
      </c>
      <c r="L655" s="22">
        <v>62373867.170000002</v>
      </c>
      <c r="M655" s="22">
        <v>0</v>
      </c>
      <c r="N655" s="22">
        <v>0</v>
      </c>
      <c r="O655" s="22">
        <v>62373867.170000002</v>
      </c>
      <c r="P655" s="22">
        <v>0</v>
      </c>
      <c r="Q655" s="22">
        <v>32087644.760000002</v>
      </c>
      <c r="R655" s="22">
        <v>0</v>
      </c>
      <c r="S655" s="22">
        <v>30286222.41</v>
      </c>
      <c r="T655" s="22">
        <v>30286222.41</v>
      </c>
      <c r="U655" s="22">
        <v>0</v>
      </c>
      <c r="V655" s="22">
        <v>0</v>
      </c>
      <c r="W655" s="22">
        <v>0</v>
      </c>
      <c r="X655" s="22">
        <v>0</v>
      </c>
      <c r="Y655" s="12">
        <f t="shared" si="44"/>
        <v>0.48555947841833963</v>
      </c>
      <c r="Z655" s="12">
        <f t="shared" si="45"/>
        <v>0.48555947841833963</v>
      </c>
      <c r="AA655" s="12">
        <f t="shared" si="46"/>
        <v>0.51444052158166031</v>
      </c>
      <c r="AB655" s="12">
        <f t="shared" si="47"/>
        <v>1</v>
      </c>
    </row>
    <row r="656" spans="1:28" s="17" customFormat="1" ht="87" outlineLevel="2" x14ac:dyDescent="0.35">
      <c r="A656" s="11" t="s">
        <v>292</v>
      </c>
      <c r="B656" s="11" t="s">
        <v>321</v>
      </c>
      <c r="C656" s="11" t="s">
        <v>36</v>
      </c>
      <c r="D656" s="11" t="s">
        <v>37</v>
      </c>
      <c r="E656" s="11" t="s">
        <v>115</v>
      </c>
      <c r="F656" s="11" t="s">
        <v>32</v>
      </c>
      <c r="G656" s="11" t="s">
        <v>39</v>
      </c>
      <c r="H656" s="11" t="s">
        <v>318</v>
      </c>
      <c r="I656" s="11" t="s">
        <v>28</v>
      </c>
      <c r="J656" s="19" t="s">
        <v>330</v>
      </c>
      <c r="K656" s="34">
        <v>173391454</v>
      </c>
      <c r="L656" s="34">
        <v>223645882.68000001</v>
      </c>
      <c r="M656" s="34">
        <v>0</v>
      </c>
      <c r="N656" s="34">
        <v>0</v>
      </c>
      <c r="O656" s="34">
        <v>223645882.68000001</v>
      </c>
      <c r="P656" s="34">
        <v>0</v>
      </c>
      <c r="Q656" s="34">
        <v>65358887.990000002</v>
      </c>
      <c r="R656" s="34">
        <v>0</v>
      </c>
      <c r="S656" s="34">
        <v>158286994.69</v>
      </c>
      <c r="T656" s="34">
        <v>158286994.69</v>
      </c>
      <c r="U656" s="34">
        <v>0</v>
      </c>
      <c r="V656" s="34">
        <v>0</v>
      </c>
      <c r="W656" s="34">
        <v>0</v>
      </c>
      <c r="X656" s="34">
        <v>0</v>
      </c>
      <c r="Y656" s="12">
        <f t="shared" si="44"/>
        <v>0.70775724906361148</v>
      </c>
      <c r="Z656" s="12">
        <f t="shared" si="45"/>
        <v>0.70775724906361148</v>
      </c>
      <c r="AA656" s="12">
        <f t="shared" si="46"/>
        <v>0.29224275093638846</v>
      </c>
      <c r="AB656" s="12">
        <f t="shared" si="47"/>
        <v>1</v>
      </c>
    </row>
    <row r="657" spans="1:28" s="17" customFormat="1" ht="58" outlineLevel="2" x14ac:dyDescent="0.35">
      <c r="A657" s="24" t="s">
        <v>292</v>
      </c>
      <c r="B657" s="24" t="s">
        <v>321</v>
      </c>
      <c r="C657" s="24" t="s">
        <v>36</v>
      </c>
      <c r="D657" s="24" t="s">
        <v>37</v>
      </c>
      <c r="E657" s="24" t="s">
        <v>116</v>
      </c>
      <c r="F657" s="24" t="s">
        <v>32</v>
      </c>
      <c r="G657" s="24" t="s">
        <v>39</v>
      </c>
      <c r="H657" s="24" t="s">
        <v>318</v>
      </c>
      <c r="I657" s="24" t="s">
        <v>28</v>
      </c>
      <c r="J657" s="21" t="s">
        <v>331</v>
      </c>
      <c r="K657" s="22">
        <v>854597469</v>
      </c>
      <c r="L657" s="22">
        <v>854245304.87</v>
      </c>
      <c r="M657" s="22">
        <v>0</v>
      </c>
      <c r="N657" s="22">
        <v>0</v>
      </c>
      <c r="O657" s="22">
        <v>854245304.87</v>
      </c>
      <c r="P657" s="22">
        <v>0</v>
      </c>
      <c r="Q657" s="22">
        <v>0</v>
      </c>
      <c r="R657" s="22">
        <v>0</v>
      </c>
      <c r="S657" s="22">
        <v>854245304.87</v>
      </c>
      <c r="T657" s="22">
        <v>854245304.87</v>
      </c>
      <c r="U657" s="22">
        <v>0</v>
      </c>
      <c r="V657" s="22">
        <v>0</v>
      </c>
      <c r="W657" s="22">
        <v>0</v>
      </c>
      <c r="X657" s="22">
        <v>0</v>
      </c>
      <c r="Y657" s="12">
        <f t="shared" si="44"/>
        <v>1</v>
      </c>
      <c r="Z657" s="12">
        <f t="shared" si="45"/>
        <v>1</v>
      </c>
      <c r="AA657" s="12">
        <f t="shared" si="46"/>
        <v>0</v>
      </c>
      <c r="AB657" s="12">
        <f t="shared" si="47"/>
        <v>1</v>
      </c>
    </row>
    <row r="658" spans="1:28" s="17" customFormat="1" ht="58" outlineLevel="2" x14ac:dyDescent="0.35">
      <c r="A658" s="24" t="s">
        <v>292</v>
      </c>
      <c r="B658" s="24" t="s">
        <v>321</v>
      </c>
      <c r="C658" s="24" t="s">
        <v>36</v>
      </c>
      <c r="D658" s="24" t="s">
        <v>37</v>
      </c>
      <c r="E658" s="24" t="s">
        <v>242</v>
      </c>
      <c r="F658" s="24" t="s">
        <v>32</v>
      </c>
      <c r="G658" s="24" t="s">
        <v>39</v>
      </c>
      <c r="H658" s="24" t="s">
        <v>318</v>
      </c>
      <c r="I658" s="24" t="s">
        <v>28</v>
      </c>
      <c r="J658" s="21" t="s">
        <v>448</v>
      </c>
      <c r="K658" s="22">
        <v>25421749</v>
      </c>
      <c r="L658" s="22">
        <v>25421749</v>
      </c>
      <c r="M658" s="22">
        <v>0</v>
      </c>
      <c r="N658" s="22">
        <v>0</v>
      </c>
      <c r="O658" s="22">
        <v>25421749</v>
      </c>
      <c r="P658" s="22">
        <v>0</v>
      </c>
      <c r="Q658" s="22">
        <v>7459261.2599999998</v>
      </c>
      <c r="R658" s="22">
        <v>0</v>
      </c>
      <c r="S658" s="22">
        <v>17962487.739999998</v>
      </c>
      <c r="T658" s="22">
        <v>17962487.739999998</v>
      </c>
      <c r="U658" s="22">
        <v>0</v>
      </c>
      <c r="V658" s="22">
        <v>0</v>
      </c>
      <c r="W658" s="22">
        <v>0</v>
      </c>
      <c r="X658" s="22">
        <v>0</v>
      </c>
      <c r="Y658" s="12">
        <f t="shared" si="44"/>
        <v>0.70657954100640352</v>
      </c>
      <c r="Z658" s="12">
        <f t="shared" si="45"/>
        <v>0.70657954100640352</v>
      </c>
      <c r="AA658" s="12">
        <f t="shared" si="46"/>
        <v>0.29342045899359637</v>
      </c>
      <c r="AB658" s="12">
        <f t="shared" si="47"/>
        <v>0.99999999999999989</v>
      </c>
    </row>
    <row r="659" spans="1:28" s="17" customFormat="1" ht="58" outlineLevel="2" x14ac:dyDescent="0.35">
      <c r="A659" s="24" t="s">
        <v>292</v>
      </c>
      <c r="B659" s="24" t="s">
        <v>321</v>
      </c>
      <c r="C659" s="24" t="s">
        <v>36</v>
      </c>
      <c r="D659" s="24" t="s">
        <v>37</v>
      </c>
      <c r="E659" s="24" t="s">
        <v>117</v>
      </c>
      <c r="F659" s="24" t="s">
        <v>32</v>
      </c>
      <c r="G659" s="24" t="s">
        <v>39</v>
      </c>
      <c r="H659" s="24" t="s">
        <v>318</v>
      </c>
      <c r="I659" s="24" t="s">
        <v>28</v>
      </c>
      <c r="J659" s="21" t="s">
        <v>449</v>
      </c>
      <c r="K659" s="22">
        <v>558336</v>
      </c>
      <c r="L659" s="22">
        <v>558336</v>
      </c>
      <c r="M659" s="22">
        <v>0</v>
      </c>
      <c r="N659" s="22">
        <v>0</v>
      </c>
      <c r="O659" s="22">
        <v>558336</v>
      </c>
      <c r="P659" s="22">
        <v>0</v>
      </c>
      <c r="Q659" s="22">
        <v>163827.21</v>
      </c>
      <c r="R659" s="22">
        <v>0</v>
      </c>
      <c r="S659" s="22">
        <v>394508.79</v>
      </c>
      <c r="T659" s="22">
        <v>394508.79</v>
      </c>
      <c r="U659" s="22">
        <v>0</v>
      </c>
      <c r="V659" s="22">
        <v>0</v>
      </c>
      <c r="W659" s="22">
        <v>0</v>
      </c>
      <c r="X659" s="23">
        <v>0</v>
      </c>
      <c r="Y659" s="12">
        <f t="shared" si="44"/>
        <v>0.70657953275447039</v>
      </c>
      <c r="Z659" s="12">
        <f t="shared" si="45"/>
        <v>0.70657953275447039</v>
      </c>
      <c r="AA659" s="12">
        <f t="shared" si="46"/>
        <v>0.29342046724552956</v>
      </c>
      <c r="AB659" s="12">
        <f t="shared" si="47"/>
        <v>1</v>
      </c>
    </row>
    <row r="660" spans="1:28" s="17" customFormat="1" ht="29" outlineLevel="2" x14ac:dyDescent="0.35">
      <c r="A660" s="24" t="s">
        <v>292</v>
      </c>
      <c r="B660" s="24" t="s">
        <v>321</v>
      </c>
      <c r="C660" s="24" t="s">
        <v>36</v>
      </c>
      <c r="D660" s="24" t="s">
        <v>131</v>
      </c>
      <c r="E660" s="24" t="s">
        <v>31</v>
      </c>
      <c r="F660" s="24" t="s">
        <v>32</v>
      </c>
      <c r="G660" s="24" t="s">
        <v>132</v>
      </c>
      <c r="H660" s="24" t="s">
        <v>318</v>
      </c>
      <c r="I660" s="24" t="s">
        <v>28</v>
      </c>
      <c r="J660" s="21" t="s">
        <v>133</v>
      </c>
      <c r="K660" s="22">
        <v>1141887093</v>
      </c>
      <c r="L660" s="22">
        <v>218825508</v>
      </c>
      <c r="M660" s="22">
        <v>0</v>
      </c>
      <c r="N660" s="22">
        <v>0</v>
      </c>
      <c r="O660" s="22">
        <v>218825508</v>
      </c>
      <c r="P660" s="22">
        <v>0</v>
      </c>
      <c r="Q660" s="22">
        <v>0</v>
      </c>
      <c r="R660" s="22">
        <v>0</v>
      </c>
      <c r="S660" s="22">
        <v>75075479.150000006</v>
      </c>
      <c r="T660" s="22">
        <v>75075479.150000006</v>
      </c>
      <c r="U660" s="22">
        <v>143750028.84999999</v>
      </c>
      <c r="V660" s="22">
        <v>143750028.84999999</v>
      </c>
      <c r="W660" s="22">
        <v>0</v>
      </c>
      <c r="X660" s="22">
        <v>143750028.84999999</v>
      </c>
      <c r="Y660" s="12">
        <f t="shared" si="44"/>
        <v>0.34308376494206522</v>
      </c>
      <c r="Z660" s="12">
        <f t="shared" si="45"/>
        <v>0.34308376494206522</v>
      </c>
      <c r="AA660" s="12">
        <f t="shared" si="46"/>
        <v>0</v>
      </c>
      <c r="AB660" s="12">
        <f t="shared" si="47"/>
        <v>0.34308376494206522</v>
      </c>
    </row>
    <row r="661" spans="1:28" s="17" customFormat="1" ht="145" outlineLevel="2" x14ac:dyDescent="0.35">
      <c r="A661" s="24" t="s">
        <v>292</v>
      </c>
      <c r="B661" s="24" t="s">
        <v>321</v>
      </c>
      <c r="C661" s="24" t="s">
        <v>36</v>
      </c>
      <c r="D661" s="24" t="s">
        <v>249</v>
      </c>
      <c r="E661" s="24" t="s">
        <v>63</v>
      </c>
      <c r="F661" s="24" t="s">
        <v>32</v>
      </c>
      <c r="G661" s="24" t="s">
        <v>132</v>
      </c>
      <c r="H661" s="24" t="s">
        <v>318</v>
      </c>
      <c r="I661" s="24" t="s">
        <v>28</v>
      </c>
      <c r="J661" s="21" t="s">
        <v>450</v>
      </c>
      <c r="K661" s="22">
        <v>14486025</v>
      </c>
      <c r="L661" s="22">
        <v>14486025</v>
      </c>
      <c r="M661" s="22">
        <v>0</v>
      </c>
      <c r="N661" s="22">
        <v>0</v>
      </c>
      <c r="O661" s="22">
        <v>14486025</v>
      </c>
      <c r="P661" s="22">
        <v>0</v>
      </c>
      <c r="Q661" s="22">
        <v>2414335</v>
      </c>
      <c r="R661" s="22">
        <v>0</v>
      </c>
      <c r="S661" s="22">
        <v>12071690</v>
      </c>
      <c r="T661" s="22">
        <v>12071690</v>
      </c>
      <c r="U661" s="22">
        <v>0</v>
      </c>
      <c r="V661" s="22">
        <v>0</v>
      </c>
      <c r="W661" s="22">
        <v>0</v>
      </c>
      <c r="X661" s="22">
        <v>0</v>
      </c>
      <c r="Y661" s="12">
        <f t="shared" si="44"/>
        <v>0.83333350591345801</v>
      </c>
      <c r="Z661" s="12">
        <f t="shared" si="45"/>
        <v>0.83333350591345801</v>
      </c>
      <c r="AA661" s="12">
        <f t="shared" si="46"/>
        <v>0.16666649408654202</v>
      </c>
      <c r="AB661" s="12">
        <f t="shared" si="47"/>
        <v>1</v>
      </c>
    </row>
    <row r="662" spans="1:28" outlineLevel="2" x14ac:dyDescent="0.35">
      <c r="A662" s="24" t="s">
        <v>292</v>
      </c>
      <c r="B662" s="24" t="s">
        <v>321</v>
      </c>
      <c r="C662" s="24" t="s">
        <v>36</v>
      </c>
      <c r="D662" s="24" t="s">
        <v>230</v>
      </c>
      <c r="E662" s="24" t="s">
        <v>31</v>
      </c>
      <c r="F662" s="24" t="s">
        <v>32</v>
      </c>
      <c r="G662" s="24" t="s">
        <v>132</v>
      </c>
      <c r="H662" s="24" t="s">
        <v>318</v>
      </c>
      <c r="I662" s="24" t="s">
        <v>28</v>
      </c>
      <c r="J662" s="21" t="s">
        <v>322</v>
      </c>
      <c r="K662" s="23">
        <v>800000</v>
      </c>
      <c r="L662" s="23">
        <v>800000</v>
      </c>
      <c r="M662" s="23">
        <v>0</v>
      </c>
      <c r="N662" s="23">
        <v>0</v>
      </c>
      <c r="O662" s="23">
        <v>800000</v>
      </c>
      <c r="P662" s="23">
        <v>0</v>
      </c>
      <c r="Q662" s="23">
        <v>684947.35</v>
      </c>
      <c r="R662" s="23">
        <v>0</v>
      </c>
      <c r="S662" s="23">
        <v>115052.65</v>
      </c>
      <c r="T662" s="23">
        <v>115052.65</v>
      </c>
      <c r="U662" s="23">
        <v>0</v>
      </c>
      <c r="V662" s="23">
        <v>0</v>
      </c>
      <c r="W662" s="23">
        <v>0</v>
      </c>
      <c r="X662" s="23">
        <v>0</v>
      </c>
      <c r="Y662" s="12">
        <f t="shared" si="44"/>
        <v>0.1438158125</v>
      </c>
      <c r="Z662" s="12">
        <f t="shared" si="45"/>
        <v>0.1438158125</v>
      </c>
      <c r="AA662" s="12">
        <f t="shared" si="46"/>
        <v>0.85618418749999992</v>
      </c>
      <c r="AB662" s="12">
        <f t="shared" si="47"/>
        <v>0.99999999999999989</v>
      </c>
    </row>
    <row r="663" spans="1:28" outlineLevel="1" x14ac:dyDescent="0.35">
      <c r="A663" s="49"/>
      <c r="B663" s="49"/>
      <c r="C663" s="49" t="s">
        <v>492</v>
      </c>
      <c r="D663" s="49"/>
      <c r="E663" s="49"/>
      <c r="F663" s="49"/>
      <c r="G663" s="49"/>
      <c r="H663" s="49"/>
      <c r="I663" s="49"/>
      <c r="J663" s="50"/>
      <c r="K663" s="51">
        <f t="shared" ref="K663:X663" si="48">SUBTOTAL(9,K489:K662)</f>
        <v>971135143438</v>
      </c>
      <c r="L663" s="51">
        <f t="shared" si="48"/>
        <v>970040952831.63</v>
      </c>
      <c r="M663" s="51">
        <f t="shared" si="48"/>
        <v>2500000</v>
      </c>
      <c r="N663" s="51">
        <f t="shared" si="48"/>
        <v>0</v>
      </c>
      <c r="O663" s="51">
        <f t="shared" si="48"/>
        <v>970043452831.63</v>
      </c>
      <c r="P663" s="51">
        <f t="shared" si="48"/>
        <v>0</v>
      </c>
      <c r="Q663" s="51">
        <f t="shared" si="48"/>
        <v>102380115454.66002</v>
      </c>
      <c r="R663" s="51">
        <f t="shared" si="48"/>
        <v>0</v>
      </c>
      <c r="S663" s="51">
        <f t="shared" si="48"/>
        <v>786952478099.31055</v>
      </c>
      <c r="T663" s="51">
        <f t="shared" si="48"/>
        <v>786917814841.97034</v>
      </c>
      <c r="U663" s="51">
        <f t="shared" si="48"/>
        <v>80706859277.659988</v>
      </c>
      <c r="V663" s="51">
        <f t="shared" si="48"/>
        <v>80708359277.659988</v>
      </c>
      <c r="W663" s="51">
        <f t="shared" si="48"/>
        <v>37966676258.309998</v>
      </c>
      <c r="X663" s="51">
        <f t="shared" si="48"/>
        <v>42744183019.350021</v>
      </c>
      <c r="Y663" s="44">
        <f t="shared" si="44"/>
        <v>0.8112569637417173</v>
      </c>
      <c r="Z663" s="44">
        <f t="shared" si="45"/>
        <v>0.8112548729669139</v>
      </c>
      <c r="AA663" s="44">
        <f t="shared" si="46"/>
        <v>0.10554178285086585</v>
      </c>
      <c r="AB663" s="44">
        <f t="shared" si="47"/>
        <v>0.9167966558177798</v>
      </c>
    </row>
    <row r="664" spans="1:28" ht="101.5" outlineLevel="2" x14ac:dyDescent="0.35">
      <c r="A664" s="11" t="s">
        <v>27</v>
      </c>
      <c r="B664" s="11" t="s">
        <v>42</v>
      </c>
      <c r="C664" s="11" t="s">
        <v>146</v>
      </c>
      <c r="D664" s="11" t="s">
        <v>147</v>
      </c>
      <c r="E664" s="11" t="s">
        <v>38</v>
      </c>
      <c r="F664" s="11" t="s">
        <v>41</v>
      </c>
      <c r="G664" s="11" t="s">
        <v>148</v>
      </c>
      <c r="H664" s="11" t="s">
        <v>40</v>
      </c>
      <c r="I664" s="11" t="s">
        <v>28</v>
      </c>
      <c r="J664" s="19" t="s">
        <v>357</v>
      </c>
      <c r="K664" s="34">
        <v>15000000000</v>
      </c>
      <c r="L664" s="34">
        <v>15000000000</v>
      </c>
      <c r="M664" s="34">
        <v>0</v>
      </c>
      <c r="N664" s="34">
        <v>0</v>
      </c>
      <c r="O664" s="34">
        <v>15000000000</v>
      </c>
      <c r="P664" s="34">
        <v>0</v>
      </c>
      <c r="Q664" s="34">
        <v>2307692308</v>
      </c>
      <c r="R664" s="34">
        <v>0</v>
      </c>
      <c r="S664" s="34">
        <v>12692307692</v>
      </c>
      <c r="T664" s="34">
        <v>12692307692</v>
      </c>
      <c r="U664" s="34">
        <v>0</v>
      </c>
      <c r="V664" s="34">
        <v>0</v>
      </c>
      <c r="W664" s="34">
        <v>0</v>
      </c>
      <c r="X664" s="34">
        <v>0</v>
      </c>
      <c r="Y664" s="12">
        <f t="shared" si="44"/>
        <v>0.84615384613333333</v>
      </c>
      <c r="Z664" s="12">
        <f t="shared" si="45"/>
        <v>0.84615384613333333</v>
      </c>
      <c r="AA664" s="12">
        <f t="shared" si="46"/>
        <v>0.15384615386666667</v>
      </c>
      <c r="AB664" s="12">
        <f t="shared" si="47"/>
        <v>1</v>
      </c>
    </row>
    <row r="665" spans="1:28" ht="87" outlineLevel="2" x14ac:dyDescent="0.35">
      <c r="A665" s="11" t="s">
        <v>259</v>
      </c>
      <c r="B665" s="11" t="s">
        <v>42</v>
      </c>
      <c r="C665" s="11" t="s">
        <v>146</v>
      </c>
      <c r="D665" s="11" t="s">
        <v>147</v>
      </c>
      <c r="E665" s="11" t="s">
        <v>261</v>
      </c>
      <c r="F665" s="11" t="s">
        <v>41</v>
      </c>
      <c r="G665" s="11" t="s">
        <v>148</v>
      </c>
      <c r="H665" s="11" t="s">
        <v>34</v>
      </c>
      <c r="I665" s="11" t="s">
        <v>28</v>
      </c>
      <c r="J665" s="19" t="s">
        <v>374</v>
      </c>
      <c r="K665" s="34">
        <v>11388409060</v>
      </c>
      <c r="L665" s="34">
        <v>15919408328.049999</v>
      </c>
      <c r="M665" s="34">
        <v>0</v>
      </c>
      <c r="N665" s="34">
        <v>0</v>
      </c>
      <c r="O665" s="34">
        <v>15919408328.049999</v>
      </c>
      <c r="P665" s="34">
        <v>0</v>
      </c>
      <c r="Q665" s="34">
        <v>496904738.86000001</v>
      </c>
      <c r="R665" s="34">
        <v>0</v>
      </c>
      <c r="S665" s="34">
        <v>15405655371.139999</v>
      </c>
      <c r="T665" s="34">
        <v>15405655371.139999</v>
      </c>
      <c r="U665" s="34">
        <v>16848218.050000001</v>
      </c>
      <c r="V665" s="34">
        <v>16848218.050000001</v>
      </c>
      <c r="W665" s="34">
        <v>0</v>
      </c>
      <c r="X665" s="34">
        <v>16848218.049999833</v>
      </c>
      <c r="Y665" s="12">
        <f t="shared" si="44"/>
        <v>0.96772788621768269</v>
      </c>
      <c r="Z665" s="12">
        <f t="shared" si="45"/>
        <v>0.96772788621768269</v>
      </c>
      <c r="AA665" s="12">
        <f t="shared" si="46"/>
        <v>3.1213769294707632E-2</v>
      </c>
      <c r="AB665" s="12">
        <f t="shared" si="47"/>
        <v>0.99894165551239034</v>
      </c>
    </row>
    <row r="666" spans="1:28" ht="72.5" outlineLevel="2" x14ac:dyDescent="0.35">
      <c r="A666" s="11" t="s">
        <v>259</v>
      </c>
      <c r="B666" s="11" t="s">
        <v>42</v>
      </c>
      <c r="C666" s="11" t="s">
        <v>146</v>
      </c>
      <c r="D666" s="11" t="s">
        <v>147</v>
      </c>
      <c r="E666" s="11" t="s">
        <v>261</v>
      </c>
      <c r="F666" s="11" t="s">
        <v>452</v>
      </c>
      <c r="G666" s="11" t="s">
        <v>148</v>
      </c>
      <c r="H666" s="11" t="s">
        <v>34</v>
      </c>
      <c r="I666" s="11" t="s">
        <v>28</v>
      </c>
      <c r="J666" s="19" t="s">
        <v>463</v>
      </c>
      <c r="K666" s="35">
        <v>0</v>
      </c>
      <c r="L666" s="35">
        <v>1626993938.5</v>
      </c>
      <c r="M666" s="34">
        <v>0</v>
      </c>
      <c r="N666" s="34">
        <v>0</v>
      </c>
      <c r="O666" s="34">
        <v>1626993938.5</v>
      </c>
      <c r="P666" s="34">
        <v>0</v>
      </c>
      <c r="Q666" s="34">
        <v>0</v>
      </c>
      <c r="R666" s="34">
        <v>0</v>
      </c>
      <c r="S666" s="34">
        <v>0</v>
      </c>
      <c r="T666" s="34">
        <v>0</v>
      </c>
      <c r="U666" s="34">
        <v>1626993938.5</v>
      </c>
      <c r="V666" s="34">
        <v>1626993938.5</v>
      </c>
      <c r="W666" s="34">
        <v>0</v>
      </c>
      <c r="X666" s="34">
        <v>1626993938.5</v>
      </c>
      <c r="Y666" s="12">
        <f t="shared" si="44"/>
        <v>0</v>
      </c>
      <c r="Z666" s="12">
        <f t="shared" si="45"/>
        <v>0</v>
      </c>
      <c r="AA666" s="12">
        <f t="shared" si="46"/>
        <v>0</v>
      </c>
      <c r="AB666" s="12">
        <f t="shared" si="47"/>
        <v>0</v>
      </c>
    </row>
    <row r="667" spans="1:28" ht="72.5" outlineLevel="2" x14ac:dyDescent="0.35">
      <c r="A667" s="11" t="s">
        <v>280</v>
      </c>
      <c r="B667" s="11" t="s">
        <v>42</v>
      </c>
      <c r="C667" s="11" t="s">
        <v>146</v>
      </c>
      <c r="D667" s="11" t="s">
        <v>147</v>
      </c>
      <c r="E667" s="11" t="s">
        <v>117</v>
      </c>
      <c r="F667" s="11" t="s">
        <v>41</v>
      </c>
      <c r="G667" s="11" t="s">
        <v>148</v>
      </c>
      <c r="H667" s="11" t="s">
        <v>281</v>
      </c>
      <c r="I667" s="11" t="s">
        <v>28</v>
      </c>
      <c r="J667" s="19" t="s">
        <v>394</v>
      </c>
      <c r="K667" s="34">
        <v>850000000</v>
      </c>
      <c r="L667" s="34">
        <v>858470000</v>
      </c>
      <c r="M667" s="34">
        <v>0</v>
      </c>
      <c r="N667" s="34">
        <v>0</v>
      </c>
      <c r="O667" s="34">
        <v>858470000</v>
      </c>
      <c r="P667" s="34">
        <v>0</v>
      </c>
      <c r="Q667" s="34">
        <v>57661009.579999998</v>
      </c>
      <c r="R667" s="34">
        <v>0</v>
      </c>
      <c r="S667" s="34">
        <v>800808990.41999996</v>
      </c>
      <c r="T667" s="34">
        <v>800808990.41999996</v>
      </c>
      <c r="U667" s="34">
        <v>0</v>
      </c>
      <c r="V667" s="34">
        <v>0</v>
      </c>
      <c r="W667" s="34">
        <v>0</v>
      </c>
      <c r="X667" s="34">
        <v>0</v>
      </c>
      <c r="Y667" s="12">
        <f t="shared" si="44"/>
        <v>0.9328328193413864</v>
      </c>
      <c r="Z667" s="12">
        <f t="shared" si="45"/>
        <v>0.9328328193413864</v>
      </c>
      <c r="AA667" s="12">
        <f t="shared" si="46"/>
        <v>6.7167180658613573E-2</v>
      </c>
      <c r="AB667" s="12">
        <f t="shared" si="47"/>
        <v>1</v>
      </c>
    </row>
    <row r="668" spans="1:28" ht="101.5" outlineLevel="2" x14ac:dyDescent="0.35">
      <c r="A668" s="11" t="s">
        <v>280</v>
      </c>
      <c r="B668" s="11" t="s">
        <v>42</v>
      </c>
      <c r="C668" s="11" t="s">
        <v>146</v>
      </c>
      <c r="D668" s="11" t="s">
        <v>147</v>
      </c>
      <c r="E668" s="11" t="s">
        <v>245</v>
      </c>
      <c r="F668" s="11" t="s">
        <v>41</v>
      </c>
      <c r="G668" s="11" t="s">
        <v>148</v>
      </c>
      <c r="H668" s="11" t="s">
        <v>281</v>
      </c>
      <c r="I668" s="11" t="s">
        <v>28</v>
      </c>
      <c r="J668" s="19" t="s">
        <v>395</v>
      </c>
      <c r="K668" s="34">
        <v>26000000</v>
      </c>
      <c r="L668" s="34">
        <v>17530000</v>
      </c>
      <c r="M668" s="34">
        <v>0</v>
      </c>
      <c r="N668" s="34">
        <v>0</v>
      </c>
      <c r="O668" s="34">
        <v>17530000</v>
      </c>
      <c r="P668" s="34">
        <v>0</v>
      </c>
      <c r="Q668" s="34">
        <v>1035000</v>
      </c>
      <c r="R668" s="34">
        <v>0</v>
      </c>
      <c r="S668" s="34">
        <v>16495000</v>
      </c>
      <c r="T668" s="34">
        <v>16495000</v>
      </c>
      <c r="U668" s="34">
        <v>0</v>
      </c>
      <c r="V668" s="34">
        <v>0</v>
      </c>
      <c r="W668" s="34">
        <v>0</v>
      </c>
      <c r="X668" s="34">
        <v>0</v>
      </c>
      <c r="Y668" s="12">
        <f t="shared" si="44"/>
        <v>0.94095835710211062</v>
      </c>
      <c r="Z668" s="12">
        <f t="shared" si="45"/>
        <v>0.94095835710211062</v>
      </c>
      <c r="AA668" s="12">
        <f t="shared" si="46"/>
        <v>5.9041642897889331E-2</v>
      </c>
      <c r="AB668" s="12">
        <f t="shared" si="47"/>
        <v>1</v>
      </c>
    </row>
    <row r="669" spans="1:28" ht="58" outlineLevel="2" x14ac:dyDescent="0.35">
      <c r="A669" s="11" t="s">
        <v>292</v>
      </c>
      <c r="B669" s="11" t="s">
        <v>232</v>
      </c>
      <c r="C669" s="11" t="s">
        <v>146</v>
      </c>
      <c r="D669" s="11" t="s">
        <v>147</v>
      </c>
      <c r="E669" s="11" t="s">
        <v>63</v>
      </c>
      <c r="F669" s="11" t="s">
        <v>41</v>
      </c>
      <c r="G669" s="11" t="s">
        <v>148</v>
      </c>
      <c r="H669" s="11" t="s">
        <v>293</v>
      </c>
      <c r="I669" s="11" t="s">
        <v>28</v>
      </c>
      <c r="J669" s="19" t="s">
        <v>398</v>
      </c>
      <c r="K669" s="34">
        <v>50843499</v>
      </c>
      <c r="L669" s="34">
        <v>50843499</v>
      </c>
      <c r="M669" s="34">
        <v>0</v>
      </c>
      <c r="N669" s="34">
        <v>0</v>
      </c>
      <c r="O669" s="34">
        <v>50843499</v>
      </c>
      <c r="P669" s="34">
        <v>0</v>
      </c>
      <c r="Q669" s="34">
        <v>25821751</v>
      </c>
      <c r="R669" s="34">
        <v>0</v>
      </c>
      <c r="S669" s="34">
        <v>25021748</v>
      </c>
      <c r="T669" s="34">
        <v>25021748</v>
      </c>
      <c r="U669" s="34">
        <v>0</v>
      </c>
      <c r="V669" s="34">
        <v>0</v>
      </c>
      <c r="W669" s="34">
        <v>0</v>
      </c>
      <c r="X669" s="34">
        <v>0</v>
      </c>
      <c r="Y669" s="12">
        <f t="shared" si="44"/>
        <v>0.49213269133975218</v>
      </c>
      <c r="Z669" s="12">
        <f t="shared" si="45"/>
        <v>0.49213269133975218</v>
      </c>
      <c r="AA669" s="12">
        <f t="shared" si="46"/>
        <v>0.50786730866024776</v>
      </c>
      <c r="AB669" s="12">
        <f t="shared" si="47"/>
        <v>1</v>
      </c>
    </row>
    <row r="670" spans="1:28" ht="58" outlineLevel="2" x14ac:dyDescent="0.35">
      <c r="A670" s="11" t="s">
        <v>292</v>
      </c>
      <c r="B670" s="11" t="s">
        <v>232</v>
      </c>
      <c r="C670" s="11" t="s">
        <v>146</v>
      </c>
      <c r="D670" s="11" t="s">
        <v>147</v>
      </c>
      <c r="E670" s="11" t="s">
        <v>115</v>
      </c>
      <c r="F670" s="11" t="s">
        <v>41</v>
      </c>
      <c r="G670" s="11" t="s">
        <v>148</v>
      </c>
      <c r="H670" s="11" t="s">
        <v>293</v>
      </c>
      <c r="I670" s="11" t="s">
        <v>28</v>
      </c>
      <c r="J670" s="19" t="s">
        <v>399</v>
      </c>
      <c r="K670" s="34">
        <v>1116673</v>
      </c>
      <c r="L670" s="34">
        <v>1116673</v>
      </c>
      <c r="M670" s="34">
        <v>0</v>
      </c>
      <c r="N670" s="34">
        <v>0</v>
      </c>
      <c r="O670" s="34">
        <v>1116673</v>
      </c>
      <c r="P670" s="34">
        <v>0</v>
      </c>
      <c r="Q670" s="34">
        <v>558339</v>
      </c>
      <c r="R670" s="34">
        <v>0</v>
      </c>
      <c r="S670" s="34">
        <v>558334</v>
      </c>
      <c r="T670" s="34">
        <v>558334</v>
      </c>
      <c r="U670" s="34">
        <v>0</v>
      </c>
      <c r="V670" s="34">
        <v>0</v>
      </c>
      <c r="W670" s="34">
        <v>0</v>
      </c>
      <c r="X670" s="34">
        <v>0</v>
      </c>
      <c r="Y670" s="12">
        <f t="shared" si="44"/>
        <v>0.49999776120672751</v>
      </c>
      <c r="Z670" s="12">
        <f t="shared" si="45"/>
        <v>0.49999776120672751</v>
      </c>
      <c r="AA670" s="12">
        <f t="shared" si="46"/>
        <v>0.50000223879327255</v>
      </c>
      <c r="AB670" s="12">
        <f t="shared" si="47"/>
        <v>1</v>
      </c>
    </row>
    <row r="671" spans="1:28" ht="87" outlineLevel="2" x14ac:dyDescent="0.35">
      <c r="A671" s="11" t="s">
        <v>292</v>
      </c>
      <c r="B671" s="11" t="s">
        <v>253</v>
      </c>
      <c r="C671" s="11" t="s">
        <v>146</v>
      </c>
      <c r="D671" s="11" t="s">
        <v>147</v>
      </c>
      <c r="E671" s="11" t="s">
        <v>117</v>
      </c>
      <c r="F671" s="11" t="s">
        <v>311</v>
      </c>
      <c r="G671" s="11" t="s">
        <v>148</v>
      </c>
      <c r="H671" s="11" t="s">
        <v>310</v>
      </c>
      <c r="I671" s="11" t="s">
        <v>28</v>
      </c>
      <c r="J671" s="19" t="s">
        <v>435</v>
      </c>
      <c r="K671" s="34">
        <v>6351104475</v>
      </c>
      <c r="L671" s="34">
        <v>6440488172</v>
      </c>
      <c r="M671" s="34">
        <v>0</v>
      </c>
      <c r="N671" s="34">
        <v>0</v>
      </c>
      <c r="O671" s="34">
        <v>6440488172</v>
      </c>
      <c r="P671" s="34">
        <v>0</v>
      </c>
      <c r="Q671" s="34">
        <v>154085145.83000001</v>
      </c>
      <c r="R671" s="34">
        <v>0</v>
      </c>
      <c r="S671" s="34">
        <v>6205306926.1700001</v>
      </c>
      <c r="T671" s="34">
        <v>6205306926.1700001</v>
      </c>
      <c r="U671" s="34">
        <v>81096100</v>
      </c>
      <c r="V671" s="34">
        <v>81096100</v>
      </c>
      <c r="W671" s="34">
        <v>0</v>
      </c>
      <c r="X671" s="34">
        <v>81096099.999999911</v>
      </c>
      <c r="Y671" s="12">
        <f t="shared" si="44"/>
        <v>0.96348394103843715</v>
      </c>
      <c r="Z671" s="12">
        <f t="shared" si="45"/>
        <v>0.96348394103843715</v>
      </c>
      <c r="AA671" s="12">
        <f t="shared" si="46"/>
        <v>2.3924451332724226E-2</v>
      </c>
      <c r="AB671" s="12">
        <f t="shared" si="47"/>
        <v>0.9874083923711614</v>
      </c>
    </row>
    <row r="672" spans="1:28" ht="58" outlineLevel="2" x14ac:dyDescent="0.35">
      <c r="A672" s="11" t="s">
        <v>292</v>
      </c>
      <c r="B672" s="11" t="s">
        <v>253</v>
      </c>
      <c r="C672" s="11" t="s">
        <v>146</v>
      </c>
      <c r="D672" s="11" t="s">
        <v>312</v>
      </c>
      <c r="E672" s="11" t="s">
        <v>313</v>
      </c>
      <c r="F672" s="11" t="s">
        <v>311</v>
      </c>
      <c r="G672" s="11" t="s">
        <v>314</v>
      </c>
      <c r="H672" s="11" t="s">
        <v>310</v>
      </c>
      <c r="I672" s="11" t="s">
        <v>28</v>
      </c>
      <c r="J672" s="19" t="s">
        <v>436</v>
      </c>
      <c r="K672" s="34">
        <v>57120078</v>
      </c>
      <c r="L672" s="34">
        <v>56099865</v>
      </c>
      <c r="M672" s="34">
        <v>0</v>
      </c>
      <c r="N672" s="34">
        <v>0</v>
      </c>
      <c r="O672" s="34">
        <v>56099865</v>
      </c>
      <c r="P672" s="34">
        <v>0</v>
      </c>
      <c r="Q672" s="34">
        <v>0</v>
      </c>
      <c r="R672" s="34">
        <v>0</v>
      </c>
      <c r="S672" s="34">
        <v>56099865</v>
      </c>
      <c r="T672" s="34">
        <v>56099865</v>
      </c>
      <c r="U672" s="34">
        <v>0</v>
      </c>
      <c r="V672" s="34">
        <v>0</v>
      </c>
      <c r="W672" s="34">
        <v>0</v>
      </c>
      <c r="X672" s="34">
        <v>0</v>
      </c>
      <c r="Y672" s="12">
        <f t="shared" si="44"/>
        <v>1</v>
      </c>
      <c r="Z672" s="12">
        <f t="shared" si="45"/>
        <v>1</v>
      </c>
      <c r="AA672" s="12">
        <f t="shared" si="46"/>
        <v>0</v>
      </c>
      <c r="AB672" s="12">
        <f t="shared" si="47"/>
        <v>1</v>
      </c>
    </row>
    <row r="673" spans="1:28" ht="72.5" outlineLevel="2" x14ac:dyDescent="0.35">
      <c r="A673" s="11" t="s">
        <v>292</v>
      </c>
      <c r="B673" s="11" t="s">
        <v>253</v>
      </c>
      <c r="C673" s="11" t="s">
        <v>146</v>
      </c>
      <c r="D673" s="11" t="s">
        <v>315</v>
      </c>
      <c r="E673" s="11" t="s">
        <v>313</v>
      </c>
      <c r="F673" s="11" t="s">
        <v>311</v>
      </c>
      <c r="G673" s="11" t="s">
        <v>314</v>
      </c>
      <c r="H673" s="11" t="s">
        <v>310</v>
      </c>
      <c r="I673" s="11" t="s">
        <v>28</v>
      </c>
      <c r="J673" s="19" t="s">
        <v>437</v>
      </c>
      <c r="K673" s="34">
        <v>49206799</v>
      </c>
      <c r="L673" s="34">
        <v>45374474</v>
      </c>
      <c r="M673" s="34">
        <v>0</v>
      </c>
      <c r="N673" s="34">
        <v>0</v>
      </c>
      <c r="O673" s="34">
        <v>45374474</v>
      </c>
      <c r="P673" s="34">
        <v>0</v>
      </c>
      <c r="Q673" s="34">
        <v>0</v>
      </c>
      <c r="R673" s="34">
        <v>0</v>
      </c>
      <c r="S673" s="34">
        <v>45374474</v>
      </c>
      <c r="T673" s="34">
        <v>45374474</v>
      </c>
      <c r="U673" s="34">
        <v>0</v>
      </c>
      <c r="V673" s="34">
        <v>0</v>
      </c>
      <c r="W673" s="34">
        <v>0</v>
      </c>
      <c r="X673" s="34">
        <v>0</v>
      </c>
      <c r="Y673" s="12">
        <f t="shared" si="44"/>
        <v>1</v>
      </c>
      <c r="Z673" s="12">
        <f t="shared" si="45"/>
        <v>1</v>
      </c>
      <c r="AA673" s="12">
        <f t="shared" si="46"/>
        <v>0</v>
      </c>
      <c r="AB673" s="12">
        <f t="shared" si="47"/>
        <v>1</v>
      </c>
    </row>
    <row r="674" spans="1:28" ht="72.5" outlineLevel="2" x14ac:dyDescent="0.35">
      <c r="A674" s="11" t="s">
        <v>292</v>
      </c>
      <c r="B674" s="11" t="s">
        <v>253</v>
      </c>
      <c r="C674" s="11" t="s">
        <v>146</v>
      </c>
      <c r="D674" s="11" t="s">
        <v>316</v>
      </c>
      <c r="E674" s="11" t="s">
        <v>313</v>
      </c>
      <c r="F674" s="11" t="s">
        <v>311</v>
      </c>
      <c r="G674" s="11" t="s">
        <v>314</v>
      </c>
      <c r="H674" s="11" t="s">
        <v>310</v>
      </c>
      <c r="I674" s="11" t="s">
        <v>28</v>
      </c>
      <c r="J674" s="19" t="s">
        <v>438</v>
      </c>
      <c r="K674" s="34">
        <v>33484989</v>
      </c>
      <c r="L674" s="34">
        <v>34585774</v>
      </c>
      <c r="M674" s="34">
        <v>0</v>
      </c>
      <c r="N674" s="34">
        <v>0</v>
      </c>
      <c r="O674" s="34">
        <v>34585774</v>
      </c>
      <c r="P674" s="34">
        <v>0</v>
      </c>
      <c r="Q674" s="34">
        <v>0</v>
      </c>
      <c r="R674" s="34">
        <v>0</v>
      </c>
      <c r="S674" s="34">
        <v>34585774</v>
      </c>
      <c r="T674" s="34">
        <v>34585774</v>
      </c>
      <c r="U674" s="34">
        <v>0</v>
      </c>
      <c r="V674" s="34">
        <v>0</v>
      </c>
      <c r="W674" s="34">
        <v>0</v>
      </c>
      <c r="X674" s="34">
        <v>0</v>
      </c>
      <c r="Y674" s="12">
        <f t="shared" si="44"/>
        <v>1</v>
      </c>
      <c r="Z674" s="12">
        <f t="shared" si="45"/>
        <v>1</v>
      </c>
      <c r="AA674" s="12">
        <f t="shared" si="46"/>
        <v>0</v>
      </c>
      <c r="AB674" s="12">
        <f t="shared" si="47"/>
        <v>1</v>
      </c>
    </row>
    <row r="675" spans="1:28" s="25" customFormat="1" ht="130.5" outlineLevel="2" x14ac:dyDescent="0.35">
      <c r="A675" s="11" t="s">
        <v>292</v>
      </c>
      <c r="B675" s="11" t="s">
        <v>317</v>
      </c>
      <c r="C675" s="11" t="s">
        <v>146</v>
      </c>
      <c r="D675" s="11" t="s">
        <v>147</v>
      </c>
      <c r="E675" s="11" t="s">
        <v>117</v>
      </c>
      <c r="F675" s="11" t="s">
        <v>311</v>
      </c>
      <c r="G675" s="11" t="s">
        <v>148</v>
      </c>
      <c r="H675" s="11" t="s">
        <v>318</v>
      </c>
      <c r="I675" s="11" t="s">
        <v>28</v>
      </c>
      <c r="J675" s="19" t="s">
        <v>447</v>
      </c>
      <c r="K675" s="34">
        <v>908075351</v>
      </c>
      <c r="L675" s="34">
        <v>919333311</v>
      </c>
      <c r="M675" s="34">
        <v>0</v>
      </c>
      <c r="N675" s="34">
        <v>0</v>
      </c>
      <c r="O675" s="34">
        <v>919333311</v>
      </c>
      <c r="P675" s="34">
        <v>0</v>
      </c>
      <c r="Q675" s="34">
        <v>756280203</v>
      </c>
      <c r="R675" s="34">
        <v>0</v>
      </c>
      <c r="S675" s="34">
        <v>151795148</v>
      </c>
      <c r="T675" s="34">
        <v>151795148</v>
      </c>
      <c r="U675" s="34">
        <v>11257960</v>
      </c>
      <c r="V675" s="34">
        <v>11257960</v>
      </c>
      <c r="W675" s="34">
        <v>0</v>
      </c>
      <c r="X675" s="34">
        <v>11257960</v>
      </c>
      <c r="Y675" s="12">
        <f t="shared" si="44"/>
        <v>0.16511437819530941</v>
      </c>
      <c r="Z675" s="12">
        <f t="shared" si="45"/>
        <v>0.16511437819530941</v>
      </c>
      <c r="AA675" s="12">
        <f t="shared" si="46"/>
        <v>0.82263983470517366</v>
      </c>
      <c r="AB675" s="12">
        <f t="shared" si="47"/>
        <v>0.98775421290048304</v>
      </c>
    </row>
    <row r="676" spans="1:28" ht="72.5" outlineLevel="2" x14ac:dyDescent="0.35">
      <c r="A676" s="24" t="s">
        <v>292</v>
      </c>
      <c r="B676" s="24" t="s">
        <v>321</v>
      </c>
      <c r="C676" s="24" t="s">
        <v>146</v>
      </c>
      <c r="D676" s="24" t="s">
        <v>315</v>
      </c>
      <c r="E676" s="24" t="s">
        <v>313</v>
      </c>
      <c r="F676" s="24" t="s">
        <v>311</v>
      </c>
      <c r="G676" s="24" t="s">
        <v>314</v>
      </c>
      <c r="H676" s="24" t="s">
        <v>318</v>
      </c>
      <c r="I676" s="24" t="s">
        <v>28</v>
      </c>
      <c r="J676" s="21" t="s">
        <v>451</v>
      </c>
      <c r="K676" s="22">
        <v>50354913</v>
      </c>
      <c r="L676" s="22">
        <v>45819069</v>
      </c>
      <c r="M676" s="22">
        <v>0</v>
      </c>
      <c r="N676" s="22">
        <v>0</v>
      </c>
      <c r="O676" s="22">
        <v>45819069</v>
      </c>
      <c r="P676" s="22">
        <v>0</v>
      </c>
      <c r="Q676" s="22">
        <v>0</v>
      </c>
      <c r="R676" s="22">
        <v>0</v>
      </c>
      <c r="S676" s="22">
        <v>45819069</v>
      </c>
      <c r="T676" s="22">
        <v>45819069</v>
      </c>
      <c r="U676" s="22">
        <v>0</v>
      </c>
      <c r="V676" s="22">
        <v>0</v>
      </c>
      <c r="W676" s="22">
        <v>0</v>
      </c>
      <c r="X676" s="23">
        <v>0</v>
      </c>
      <c r="Y676" s="12">
        <f t="shared" si="44"/>
        <v>1</v>
      </c>
      <c r="Z676" s="12">
        <f t="shared" si="45"/>
        <v>1</v>
      </c>
      <c r="AA676" s="12">
        <f t="shared" si="46"/>
        <v>0</v>
      </c>
      <c r="AB676" s="12">
        <f t="shared" si="47"/>
        <v>1</v>
      </c>
    </row>
    <row r="677" spans="1:28" outlineLevel="1" x14ac:dyDescent="0.35">
      <c r="A677" s="49"/>
      <c r="B677" s="49"/>
      <c r="C677" s="49" t="s">
        <v>493</v>
      </c>
      <c r="D677" s="49"/>
      <c r="E677" s="49"/>
      <c r="F677" s="49"/>
      <c r="G677" s="49"/>
      <c r="H677" s="49"/>
      <c r="I677" s="49"/>
      <c r="J677" s="50"/>
      <c r="K677" s="51">
        <f t="shared" ref="K677:X677" si="49">SUBTOTAL(9,K664:K676)</f>
        <v>34765715837</v>
      </c>
      <c r="L677" s="51">
        <f t="shared" si="49"/>
        <v>41016063103.550003</v>
      </c>
      <c r="M677" s="51">
        <f t="shared" si="49"/>
        <v>0</v>
      </c>
      <c r="N677" s="51">
        <f t="shared" si="49"/>
        <v>0</v>
      </c>
      <c r="O677" s="51">
        <f t="shared" si="49"/>
        <v>41016063103.550003</v>
      </c>
      <c r="P677" s="51">
        <f t="shared" si="49"/>
        <v>0</v>
      </c>
      <c r="Q677" s="51">
        <f t="shared" si="49"/>
        <v>3800038495.27</v>
      </c>
      <c r="R677" s="51">
        <f t="shared" si="49"/>
        <v>0</v>
      </c>
      <c r="S677" s="51">
        <f t="shared" si="49"/>
        <v>35479828391.729996</v>
      </c>
      <c r="T677" s="51">
        <f t="shared" si="49"/>
        <v>35479828391.729996</v>
      </c>
      <c r="U677" s="51">
        <f t="shared" si="49"/>
        <v>1736196216.55</v>
      </c>
      <c r="V677" s="51">
        <f t="shared" si="49"/>
        <v>1736196216.55</v>
      </c>
      <c r="W677" s="51">
        <f t="shared" si="49"/>
        <v>0</v>
      </c>
      <c r="X677" s="51">
        <f t="shared" si="49"/>
        <v>1736196216.5499997</v>
      </c>
      <c r="Y677" s="44">
        <f t="shared" si="44"/>
        <v>0.86502276686470092</v>
      </c>
      <c r="Z677" s="44">
        <f t="shared" si="45"/>
        <v>0.86502276686470092</v>
      </c>
      <c r="AA677" s="44">
        <f t="shared" si="46"/>
        <v>9.2647567994918092E-2</v>
      </c>
      <c r="AB677" s="44">
        <f t="shared" si="47"/>
        <v>0.95767033485961905</v>
      </c>
    </row>
    <row r="678" spans="1:28" x14ac:dyDescent="0.35">
      <c r="A678" s="36"/>
      <c r="B678" s="36"/>
      <c r="C678" s="36" t="s">
        <v>482</v>
      </c>
      <c r="D678" s="36"/>
      <c r="E678" s="36"/>
      <c r="F678" s="36"/>
      <c r="G678" s="36"/>
      <c r="H678" s="36"/>
      <c r="I678" s="36"/>
      <c r="J678" s="37"/>
      <c r="K678" s="38">
        <f t="shared" ref="K678:X678" si="50">SUBTOTAL(9,K10:K676)</f>
        <v>2612696741714</v>
      </c>
      <c r="L678" s="38">
        <f t="shared" si="50"/>
        <v>2719300482020.6294</v>
      </c>
      <c r="M678" s="38">
        <f t="shared" si="50"/>
        <v>0</v>
      </c>
      <c r="N678" s="38">
        <f t="shared" si="50"/>
        <v>6650000000</v>
      </c>
      <c r="O678" s="38">
        <f t="shared" si="50"/>
        <v>2719300482020.6294</v>
      </c>
      <c r="P678" s="38">
        <f t="shared" si="50"/>
        <v>2236697738.2299995</v>
      </c>
      <c r="Q678" s="38">
        <f t="shared" si="50"/>
        <v>129590538442.87999</v>
      </c>
      <c r="R678" s="38">
        <f t="shared" si="50"/>
        <v>802356178.48000014</v>
      </c>
      <c r="S678" s="38">
        <f t="shared" si="50"/>
        <v>2144172389017.5894</v>
      </c>
      <c r="T678" s="38">
        <f t="shared" si="50"/>
        <v>2143908471410.5894</v>
      </c>
      <c r="U678" s="38">
        <f t="shared" si="50"/>
        <v>441435595648.44977</v>
      </c>
      <c r="V678" s="38">
        <f t="shared" si="50"/>
        <v>442498500643.44977</v>
      </c>
      <c r="W678" s="38">
        <f t="shared" si="50"/>
        <v>37966676258.309998</v>
      </c>
      <c r="X678" s="39">
        <f t="shared" si="50"/>
        <v>404531824385.13983</v>
      </c>
      <c r="Y678" s="40">
        <f t="shared" si="44"/>
        <v>0.7885014558686505</v>
      </c>
      <c r="Z678" s="40">
        <f t="shared" si="45"/>
        <v>0.7885014558686505</v>
      </c>
      <c r="AA678" s="40">
        <f t="shared" si="46"/>
        <v>4.8773422884490124E-2</v>
      </c>
      <c r="AB678" s="40">
        <f t="shared" si="47"/>
        <v>0.83727487875314066</v>
      </c>
    </row>
    <row r="679" spans="1:28" x14ac:dyDescent="0.35">
      <c r="X679" s="30"/>
      <c r="Y679" s="31"/>
      <c r="Z679" s="31"/>
      <c r="AA679" s="31"/>
      <c r="AB679" s="32"/>
    </row>
    <row r="680" spans="1:28" x14ac:dyDescent="0.35">
      <c r="L680" s="14"/>
      <c r="M680" s="14"/>
      <c r="N680" s="14"/>
      <c r="O680" s="14"/>
      <c r="P680" s="14"/>
      <c r="Q680" s="14"/>
      <c r="R680" s="14"/>
      <c r="S680" s="14"/>
      <c r="T680" s="14"/>
      <c r="U680" s="14"/>
      <c r="V680" s="14"/>
      <c r="W680" s="14"/>
      <c r="X680" s="14"/>
      <c r="Y680" s="14"/>
      <c r="Z680" s="14"/>
      <c r="AA680" s="14"/>
      <c r="AB680" s="14"/>
    </row>
    <row r="681" spans="1:28" x14ac:dyDescent="0.35">
      <c r="X681" s="30"/>
      <c r="Y681" s="31"/>
      <c r="Z681" s="31"/>
      <c r="AA681" s="31"/>
      <c r="AB681" s="32"/>
    </row>
  </sheetData>
  <autoFilter ref="A9:AB677" xr:uid="{00000000-0001-0000-0000-000000000000}">
    <sortState xmlns:xlrd2="http://schemas.microsoft.com/office/spreadsheetml/2017/richdata2" ref="A10:AB676">
      <sortCondition ref="C10:C676"/>
      <sortCondition ref="A10:A676"/>
      <sortCondition ref="B10:B676"/>
      <sortCondition ref="D10:D676"/>
      <sortCondition ref="E10:E676"/>
      <sortCondition ref="F10:F676"/>
    </sortState>
  </autoFilter>
  <mergeCells count="3">
    <mergeCell ref="A5:S5"/>
    <mergeCell ref="A6:S6"/>
    <mergeCell ref="A7:S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8263B-6FBE-4B34-BBF4-524BBED50C33}">
  <dimension ref="A1:AB777"/>
  <sheetViews>
    <sheetView showGridLines="0" zoomScale="80" zoomScaleNormal="80" workbookViewId="0">
      <selection activeCell="A9" sqref="A9"/>
    </sheetView>
  </sheetViews>
  <sheetFormatPr baseColWidth="10" defaultColWidth="11.36328125" defaultRowHeight="14.5" outlineLevelRow="2" x14ac:dyDescent="0.35"/>
  <cols>
    <col min="1" max="1" width="14.6328125" style="26" customWidth="1"/>
    <col min="2" max="2" width="20.453125" style="26" customWidth="1"/>
    <col min="3" max="3" width="15.54296875" style="26" customWidth="1"/>
    <col min="4" max="4" width="16.90625" style="26" customWidth="1"/>
    <col min="5" max="6" width="5" style="26" customWidth="1"/>
    <col min="7" max="7" width="5.54296875" style="26" customWidth="1"/>
    <col min="8" max="8" width="10.1796875" style="26" bestFit="1" customWidth="1"/>
    <col min="9" max="9" width="10.6328125" style="26" customWidth="1"/>
    <col min="10" max="10" width="50.90625" style="18" customWidth="1"/>
    <col min="11" max="11" width="26.08984375" style="14" customWidth="1"/>
    <col min="12" max="13" width="23.7265625" style="7" customWidth="1"/>
    <col min="14" max="14" width="30.08984375" style="7" customWidth="1"/>
    <col min="15" max="15" width="26.6328125" style="7" customWidth="1"/>
    <col min="16" max="16" width="21.26953125" style="7" customWidth="1"/>
    <col min="17" max="17" width="21.36328125" style="7" customWidth="1"/>
    <col min="18" max="18" width="19.26953125" style="7" customWidth="1"/>
    <col min="19" max="19" width="24.26953125" style="7" customWidth="1"/>
    <col min="20" max="20" width="24.7265625" style="7" customWidth="1"/>
    <col min="21" max="21" width="20.7265625" style="7" customWidth="1"/>
    <col min="22" max="22" width="22.26953125" style="7" customWidth="1"/>
    <col min="23" max="23" width="21.6328125" style="7" customWidth="1"/>
    <col min="24" max="24" width="28.90625" style="10" customWidth="1"/>
    <col min="25" max="27" width="29.26953125" style="13" customWidth="1"/>
    <col min="28" max="28" width="29.26953125" style="5" customWidth="1"/>
  </cols>
  <sheetData>
    <row r="1" spans="1:28" x14ac:dyDescent="0.35">
      <c r="B1" s="27"/>
      <c r="D1" s="27"/>
      <c r="E1" s="27"/>
      <c r="F1" s="28"/>
      <c r="P1" s="8"/>
      <c r="X1" s="7"/>
      <c r="Y1" s="5"/>
      <c r="Z1" s="5"/>
      <c r="AA1" s="5"/>
    </row>
    <row r="2" spans="1:28" x14ac:dyDescent="0.35">
      <c r="B2" s="27"/>
      <c r="D2" s="27"/>
      <c r="E2" s="27"/>
      <c r="F2" s="28"/>
      <c r="P2" s="4"/>
      <c r="Q2" s="9"/>
      <c r="R2" s="9"/>
      <c r="X2" s="7"/>
      <c r="Y2" s="5"/>
      <c r="Z2" s="5"/>
      <c r="AA2" s="5"/>
    </row>
    <row r="3" spans="1:28" x14ac:dyDescent="0.35">
      <c r="B3" s="27"/>
      <c r="D3" s="27"/>
      <c r="E3" s="27"/>
      <c r="F3" s="28"/>
      <c r="P3" s="8"/>
      <c r="X3" s="7"/>
      <c r="Y3" s="5"/>
      <c r="Z3" s="5"/>
      <c r="AA3" s="5"/>
    </row>
    <row r="4" spans="1:28" x14ac:dyDescent="0.35">
      <c r="F4" s="28"/>
      <c r="P4" s="8"/>
      <c r="X4" s="7"/>
      <c r="Y4" s="5"/>
      <c r="Z4" s="5"/>
      <c r="AA4" s="5"/>
    </row>
    <row r="5" spans="1:28" ht="21" customHeight="1" x14ac:dyDescent="0.35">
      <c r="A5" s="52" t="s">
        <v>495</v>
      </c>
      <c r="B5" s="52"/>
      <c r="C5" s="52"/>
      <c r="D5" s="52"/>
      <c r="E5" s="52"/>
      <c r="F5" s="52"/>
      <c r="G5" s="52"/>
      <c r="H5" s="52"/>
      <c r="I5" s="52"/>
      <c r="J5" s="52"/>
      <c r="K5" s="52"/>
      <c r="L5" s="52"/>
      <c r="M5" s="52"/>
      <c r="N5" s="52"/>
      <c r="O5" s="52"/>
      <c r="P5" s="52"/>
      <c r="Q5" s="52"/>
      <c r="R5" s="52"/>
      <c r="S5" s="52"/>
      <c r="X5" s="7"/>
      <c r="Y5" s="5"/>
      <c r="Z5" s="5"/>
      <c r="AA5" s="5"/>
    </row>
    <row r="6" spans="1:28" ht="21" customHeight="1" x14ac:dyDescent="0.35">
      <c r="A6" s="52" t="s">
        <v>1</v>
      </c>
      <c r="B6" s="52"/>
      <c r="C6" s="52"/>
      <c r="D6" s="52"/>
      <c r="E6" s="52"/>
      <c r="F6" s="52"/>
      <c r="G6" s="52"/>
      <c r="H6" s="52"/>
      <c r="I6" s="52"/>
      <c r="J6" s="52"/>
      <c r="K6" s="52"/>
      <c r="L6" s="52"/>
      <c r="M6" s="52"/>
      <c r="N6" s="52"/>
      <c r="O6" s="52"/>
      <c r="P6" s="52"/>
      <c r="Q6" s="52"/>
      <c r="R6" s="52"/>
      <c r="S6" s="52"/>
      <c r="X6" s="7"/>
      <c r="Y6" s="5"/>
      <c r="Z6" s="5"/>
      <c r="AA6" s="5"/>
    </row>
    <row r="7" spans="1:28" ht="21" customHeight="1" x14ac:dyDescent="0.35">
      <c r="A7" s="52" t="s">
        <v>455</v>
      </c>
      <c r="B7" s="52"/>
      <c r="C7" s="52"/>
      <c r="D7" s="52"/>
      <c r="E7" s="52"/>
      <c r="F7" s="52"/>
      <c r="G7" s="52"/>
      <c r="H7" s="52"/>
      <c r="I7" s="52"/>
      <c r="J7" s="52"/>
      <c r="K7" s="52"/>
      <c r="L7" s="52"/>
      <c r="M7" s="52"/>
      <c r="N7" s="52"/>
      <c r="O7" s="52"/>
      <c r="P7" s="52"/>
      <c r="Q7" s="52"/>
      <c r="R7" s="52"/>
      <c r="S7" s="52"/>
      <c r="X7" s="7"/>
      <c r="Y7" s="5"/>
      <c r="Z7" s="5"/>
      <c r="AA7" s="5"/>
    </row>
    <row r="8" spans="1:28" x14ac:dyDescent="0.35">
      <c r="A8" s="33" t="s">
        <v>456</v>
      </c>
    </row>
    <row r="9" spans="1:28" s="6" customFormat="1" ht="120.75" customHeight="1" x14ac:dyDescent="0.35">
      <c r="A9" s="1" t="s">
        <v>2</v>
      </c>
      <c r="B9" s="1" t="s">
        <v>3</v>
      </c>
      <c r="C9" s="1" t="s">
        <v>4</v>
      </c>
      <c r="D9" s="1" t="s">
        <v>5</v>
      </c>
      <c r="E9" s="1" t="s">
        <v>6</v>
      </c>
      <c r="F9" s="1" t="s">
        <v>7</v>
      </c>
      <c r="G9" s="1" t="s">
        <v>8</v>
      </c>
      <c r="H9" s="1" t="s">
        <v>9</v>
      </c>
      <c r="I9" s="1" t="s">
        <v>10</v>
      </c>
      <c r="J9" s="16" t="s">
        <v>11</v>
      </c>
      <c r="K9" s="15" t="s">
        <v>12</v>
      </c>
      <c r="L9" s="2" t="s">
        <v>13</v>
      </c>
      <c r="M9" s="2" t="s">
        <v>457</v>
      </c>
      <c r="N9" s="2" t="s">
        <v>472</v>
      </c>
      <c r="O9" s="2" t="s">
        <v>14</v>
      </c>
      <c r="P9" s="2" t="s">
        <v>15</v>
      </c>
      <c r="Q9" s="2" t="s">
        <v>16</v>
      </c>
      <c r="R9" s="2" t="s">
        <v>17</v>
      </c>
      <c r="S9" s="2" t="s">
        <v>18</v>
      </c>
      <c r="T9" s="2" t="s">
        <v>19</v>
      </c>
      <c r="U9" s="2" t="s">
        <v>20</v>
      </c>
      <c r="V9" s="2" t="s">
        <v>21</v>
      </c>
      <c r="W9" s="2" t="s">
        <v>22</v>
      </c>
      <c r="X9" s="2" t="s">
        <v>23</v>
      </c>
      <c r="Y9" s="3" t="s">
        <v>24</v>
      </c>
      <c r="Z9" s="3" t="s">
        <v>25</v>
      </c>
      <c r="AA9" s="3" t="s">
        <v>26</v>
      </c>
      <c r="AB9" s="3" t="s">
        <v>453</v>
      </c>
    </row>
    <row r="10" spans="1:28" s="17" customFormat="1" outlineLevel="2" x14ac:dyDescent="0.35">
      <c r="A10" s="11" t="s">
        <v>27</v>
      </c>
      <c r="B10" s="11" t="s">
        <v>42</v>
      </c>
      <c r="C10" s="11" t="s">
        <v>28</v>
      </c>
      <c r="D10" s="11" t="s">
        <v>43</v>
      </c>
      <c r="E10" s="11" t="s">
        <v>31</v>
      </c>
      <c r="F10" s="11" t="s">
        <v>32</v>
      </c>
      <c r="G10" s="11" t="s">
        <v>44</v>
      </c>
      <c r="H10" s="11" t="s">
        <v>34</v>
      </c>
      <c r="I10" s="11" t="s">
        <v>28</v>
      </c>
      <c r="J10" s="19" t="s">
        <v>45</v>
      </c>
      <c r="K10" s="34">
        <v>3892068519</v>
      </c>
      <c r="L10" s="34">
        <v>3974424947</v>
      </c>
      <c r="M10" s="34">
        <v>0</v>
      </c>
      <c r="N10" s="34">
        <v>0</v>
      </c>
      <c r="O10" s="34">
        <v>3974424947</v>
      </c>
      <c r="P10" s="34">
        <v>0</v>
      </c>
      <c r="Q10" s="34">
        <v>0</v>
      </c>
      <c r="R10" s="34">
        <v>0</v>
      </c>
      <c r="S10" s="34">
        <v>3114255795.02</v>
      </c>
      <c r="T10" s="34">
        <v>3114255795.02</v>
      </c>
      <c r="U10" s="34">
        <v>860169151.98000002</v>
      </c>
      <c r="V10" s="34">
        <v>860169151.98000002</v>
      </c>
      <c r="W10" s="34">
        <v>0</v>
      </c>
      <c r="X10" s="34">
        <v>860169151.98000002</v>
      </c>
      <c r="Y10" s="12">
        <f>+IF(L10=0,0,S10/L10)</f>
        <v>0.78357393498415961</v>
      </c>
      <c r="Z10" s="12">
        <f>+IF(O10=0,0,S10/O10)</f>
        <v>0.78357393498415961</v>
      </c>
      <c r="AA10" s="12">
        <f>(IF(O10=0,0,(P10+Q10+R10)/O10))</f>
        <v>0</v>
      </c>
      <c r="AB10" s="12">
        <f>+Z10+AA10</f>
        <v>0.78357393498415961</v>
      </c>
    </row>
    <row r="11" spans="1:28" s="17" customFormat="1" outlineLevel="2" x14ac:dyDescent="0.35">
      <c r="A11" s="11" t="s">
        <v>149</v>
      </c>
      <c r="B11" s="11" t="s">
        <v>42</v>
      </c>
      <c r="C11" s="11" t="s">
        <v>28</v>
      </c>
      <c r="D11" s="11" t="s">
        <v>43</v>
      </c>
      <c r="E11" s="11" t="s">
        <v>31</v>
      </c>
      <c r="F11" s="11" t="s">
        <v>32</v>
      </c>
      <c r="G11" s="11" t="s">
        <v>44</v>
      </c>
      <c r="H11" s="11" t="s">
        <v>34</v>
      </c>
      <c r="I11" s="11" t="s">
        <v>28</v>
      </c>
      <c r="J11" s="19" t="s">
        <v>45</v>
      </c>
      <c r="K11" s="34">
        <v>5718408964</v>
      </c>
      <c r="L11" s="34">
        <v>5763729991</v>
      </c>
      <c r="M11" s="34">
        <v>0</v>
      </c>
      <c r="N11" s="34">
        <v>0</v>
      </c>
      <c r="O11" s="34">
        <v>5763729991</v>
      </c>
      <c r="P11" s="34">
        <v>0</v>
      </c>
      <c r="Q11" s="34">
        <v>0</v>
      </c>
      <c r="R11" s="34">
        <v>0</v>
      </c>
      <c r="S11" s="34">
        <v>4623591525.5299997</v>
      </c>
      <c r="T11" s="34">
        <v>4623591525.5299997</v>
      </c>
      <c r="U11" s="34">
        <v>1140138465.47</v>
      </c>
      <c r="V11" s="34">
        <v>1140138465.47</v>
      </c>
      <c r="W11" s="34">
        <v>0</v>
      </c>
      <c r="X11" s="34">
        <v>1140138465.4700003</v>
      </c>
      <c r="Y11" s="12">
        <f t="shared" ref="Y11:Y74" si="0">+IF(L11=0,0,S11/L11)</f>
        <v>0.80218739128128591</v>
      </c>
      <c r="Z11" s="12">
        <f t="shared" ref="Z11:Z74" si="1">+IF(O11=0,0,S11/O11)</f>
        <v>0.80218739128128591</v>
      </c>
      <c r="AA11" s="12">
        <f t="shared" ref="AA11:AA74" si="2">(IF(O11=0,0,(P11+Q11+R11)/O11))</f>
        <v>0</v>
      </c>
      <c r="AB11" s="12">
        <f t="shared" ref="AB11:AB74" si="3">+Z11+AA11</f>
        <v>0.80218739128128591</v>
      </c>
    </row>
    <row r="12" spans="1:28" s="17" customFormat="1" outlineLevel="2" x14ac:dyDescent="0.35">
      <c r="A12" s="11" t="s">
        <v>231</v>
      </c>
      <c r="B12" s="11" t="s">
        <v>232</v>
      </c>
      <c r="C12" s="11" t="s">
        <v>28</v>
      </c>
      <c r="D12" s="11" t="s">
        <v>43</v>
      </c>
      <c r="E12" s="11" t="s">
        <v>31</v>
      </c>
      <c r="F12" s="11" t="s">
        <v>32</v>
      </c>
      <c r="G12" s="11" t="s">
        <v>44</v>
      </c>
      <c r="H12" s="11" t="s">
        <v>34</v>
      </c>
      <c r="I12" s="11" t="s">
        <v>28</v>
      </c>
      <c r="J12" s="19" t="s">
        <v>45</v>
      </c>
      <c r="K12" s="34">
        <v>138019200</v>
      </c>
      <c r="L12" s="34">
        <v>156301664</v>
      </c>
      <c r="M12" s="34">
        <v>0</v>
      </c>
      <c r="N12" s="34">
        <v>0</v>
      </c>
      <c r="O12" s="34">
        <v>156301664</v>
      </c>
      <c r="P12" s="34">
        <v>0</v>
      </c>
      <c r="Q12" s="34">
        <v>0</v>
      </c>
      <c r="R12" s="34">
        <v>0</v>
      </c>
      <c r="S12" s="34">
        <v>106897227.16</v>
      </c>
      <c r="T12" s="34">
        <v>106897227.16</v>
      </c>
      <c r="U12" s="34">
        <v>49404436.840000004</v>
      </c>
      <c r="V12" s="34">
        <v>49404436.840000004</v>
      </c>
      <c r="W12" s="34">
        <v>0</v>
      </c>
      <c r="X12" s="34">
        <v>49404436.840000004</v>
      </c>
      <c r="Y12" s="12">
        <f t="shared" si="0"/>
        <v>0.68391611723340318</v>
      </c>
      <c r="Z12" s="12">
        <f t="shared" si="1"/>
        <v>0.68391611723340318</v>
      </c>
      <c r="AA12" s="12">
        <f t="shared" si="2"/>
        <v>0</v>
      </c>
      <c r="AB12" s="12">
        <f t="shared" si="3"/>
        <v>0.68391611723340318</v>
      </c>
    </row>
    <row r="13" spans="1:28" s="17" customFormat="1" outlineLevel="2" x14ac:dyDescent="0.35">
      <c r="A13" s="11" t="s">
        <v>231</v>
      </c>
      <c r="B13" s="11" t="s">
        <v>233</v>
      </c>
      <c r="C13" s="11" t="s">
        <v>28</v>
      </c>
      <c r="D13" s="11" t="s">
        <v>43</v>
      </c>
      <c r="E13" s="11" t="s">
        <v>31</v>
      </c>
      <c r="F13" s="11" t="s">
        <v>32</v>
      </c>
      <c r="G13" s="11" t="s">
        <v>44</v>
      </c>
      <c r="H13" s="11" t="s">
        <v>34</v>
      </c>
      <c r="I13" s="11" t="s">
        <v>28</v>
      </c>
      <c r="J13" s="19" t="s">
        <v>45</v>
      </c>
      <c r="K13" s="34">
        <v>2597518867</v>
      </c>
      <c r="L13" s="34">
        <v>2603056397</v>
      </c>
      <c r="M13" s="34">
        <v>0</v>
      </c>
      <c r="N13" s="34">
        <v>0</v>
      </c>
      <c r="O13" s="34">
        <v>2603056397</v>
      </c>
      <c r="P13" s="34">
        <v>0</v>
      </c>
      <c r="Q13" s="34">
        <v>0</v>
      </c>
      <c r="R13" s="34">
        <v>0</v>
      </c>
      <c r="S13" s="34">
        <v>2007611625.01</v>
      </c>
      <c r="T13" s="34">
        <v>2007611625.01</v>
      </c>
      <c r="U13" s="34">
        <v>595444771.99000001</v>
      </c>
      <c r="V13" s="34">
        <v>595444771.99000001</v>
      </c>
      <c r="W13" s="34">
        <v>0</v>
      </c>
      <c r="X13" s="34">
        <v>595444771.99000001</v>
      </c>
      <c r="Y13" s="12">
        <f t="shared" si="0"/>
        <v>0.77125168218550899</v>
      </c>
      <c r="Z13" s="12">
        <f t="shared" si="1"/>
        <v>0.77125168218550899</v>
      </c>
      <c r="AA13" s="12">
        <f t="shared" si="2"/>
        <v>0</v>
      </c>
      <c r="AB13" s="12">
        <f t="shared" si="3"/>
        <v>0.77125168218550899</v>
      </c>
    </row>
    <row r="14" spans="1:28" s="17" customFormat="1" outlineLevel="2" x14ac:dyDescent="0.35">
      <c r="A14" s="11" t="s">
        <v>231</v>
      </c>
      <c r="B14" s="11" t="s">
        <v>253</v>
      </c>
      <c r="C14" s="11" t="s">
        <v>28</v>
      </c>
      <c r="D14" s="11" t="s">
        <v>43</v>
      </c>
      <c r="E14" s="11" t="s">
        <v>31</v>
      </c>
      <c r="F14" s="11" t="s">
        <v>32</v>
      </c>
      <c r="G14" s="11" t="s">
        <v>44</v>
      </c>
      <c r="H14" s="11" t="s">
        <v>34</v>
      </c>
      <c r="I14" s="11" t="s">
        <v>28</v>
      </c>
      <c r="J14" s="19" t="s">
        <v>45</v>
      </c>
      <c r="K14" s="34">
        <v>520655707</v>
      </c>
      <c r="L14" s="34">
        <v>528501913</v>
      </c>
      <c r="M14" s="34">
        <v>0</v>
      </c>
      <c r="N14" s="34">
        <v>0</v>
      </c>
      <c r="O14" s="34">
        <v>528501913</v>
      </c>
      <c r="P14" s="34">
        <v>0</v>
      </c>
      <c r="Q14" s="34">
        <v>0</v>
      </c>
      <c r="R14" s="34">
        <v>0</v>
      </c>
      <c r="S14" s="34">
        <v>399494751.47000003</v>
      </c>
      <c r="T14" s="34">
        <v>399494751.47000003</v>
      </c>
      <c r="U14" s="34">
        <v>129007161.53</v>
      </c>
      <c r="V14" s="34">
        <v>129007161.53</v>
      </c>
      <c r="W14" s="34">
        <v>0</v>
      </c>
      <c r="X14" s="34">
        <v>129007161.52999997</v>
      </c>
      <c r="Y14" s="12">
        <f t="shared" si="0"/>
        <v>0.75590029410167914</v>
      </c>
      <c r="Z14" s="12">
        <f t="shared" si="1"/>
        <v>0.75590029410167914</v>
      </c>
      <c r="AA14" s="12">
        <f t="shared" si="2"/>
        <v>0</v>
      </c>
      <c r="AB14" s="12">
        <f t="shared" si="3"/>
        <v>0.75590029410167914</v>
      </c>
    </row>
    <row r="15" spans="1:28" s="17" customFormat="1" outlineLevel="2" x14ac:dyDescent="0.35">
      <c r="A15" s="11" t="s">
        <v>259</v>
      </c>
      <c r="B15" s="11" t="s">
        <v>42</v>
      </c>
      <c r="C15" s="11" t="s">
        <v>28</v>
      </c>
      <c r="D15" s="11" t="s">
        <v>43</v>
      </c>
      <c r="E15" s="11" t="s">
        <v>31</v>
      </c>
      <c r="F15" s="11" t="s">
        <v>32</v>
      </c>
      <c r="G15" s="11" t="s">
        <v>44</v>
      </c>
      <c r="H15" s="11" t="s">
        <v>34</v>
      </c>
      <c r="I15" s="11" t="s">
        <v>28</v>
      </c>
      <c r="J15" s="19" t="s">
        <v>45</v>
      </c>
      <c r="K15" s="34">
        <v>1195584411</v>
      </c>
      <c r="L15" s="34">
        <v>1135250890</v>
      </c>
      <c r="M15" s="34">
        <v>0</v>
      </c>
      <c r="N15" s="34">
        <v>0</v>
      </c>
      <c r="O15" s="34">
        <v>1135250890</v>
      </c>
      <c r="P15" s="34">
        <v>0</v>
      </c>
      <c r="Q15" s="34">
        <v>0</v>
      </c>
      <c r="R15" s="34">
        <v>0</v>
      </c>
      <c r="S15" s="34">
        <v>866695319.49000001</v>
      </c>
      <c r="T15" s="34">
        <v>866695319.49000001</v>
      </c>
      <c r="U15" s="34">
        <v>268555570.50999999</v>
      </c>
      <c r="V15" s="34">
        <v>268555570.50999999</v>
      </c>
      <c r="W15" s="34">
        <v>0</v>
      </c>
      <c r="X15" s="34">
        <v>268555570.50999999</v>
      </c>
      <c r="Y15" s="12">
        <f t="shared" si="0"/>
        <v>0.76343945389023216</v>
      </c>
      <c r="Z15" s="12">
        <f t="shared" si="1"/>
        <v>0.76343945389023216</v>
      </c>
      <c r="AA15" s="12">
        <f t="shared" si="2"/>
        <v>0</v>
      </c>
      <c r="AB15" s="12">
        <f t="shared" si="3"/>
        <v>0.76343945389023216</v>
      </c>
    </row>
    <row r="16" spans="1:28" s="17" customFormat="1" outlineLevel="2" x14ac:dyDescent="0.35">
      <c r="A16" s="11" t="s">
        <v>262</v>
      </c>
      <c r="B16" s="11" t="s">
        <v>42</v>
      </c>
      <c r="C16" s="11" t="s">
        <v>28</v>
      </c>
      <c r="D16" s="11" t="s">
        <v>43</v>
      </c>
      <c r="E16" s="11" t="s">
        <v>31</v>
      </c>
      <c r="F16" s="11" t="s">
        <v>32</v>
      </c>
      <c r="G16" s="11" t="s">
        <v>44</v>
      </c>
      <c r="H16" s="11" t="s">
        <v>34</v>
      </c>
      <c r="I16" s="11" t="s">
        <v>28</v>
      </c>
      <c r="J16" s="19" t="s">
        <v>45</v>
      </c>
      <c r="K16" s="34">
        <v>2691783948</v>
      </c>
      <c r="L16" s="34">
        <v>2665195723</v>
      </c>
      <c r="M16" s="34">
        <v>0</v>
      </c>
      <c r="N16" s="34">
        <v>0</v>
      </c>
      <c r="O16" s="34">
        <v>2665195723</v>
      </c>
      <c r="P16" s="34">
        <v>0</v>
      </c>
      <c r="Q16" s="34">
        <v>0</v>
      </c>
      <c r="R16" s="34">
        <v>0</v>
      </c>
      <c r="S16" s="34">
        <v>2112564969.04</v>
      </c>
      <c r="T16" s="34">
        <v>2112564969.04</v>
      </c>
      <c r="U16" s="34">
        <v>552630753.96000004</v>
      </c>
      <c r="V16" s="34">
        <v>552630753.96000004</v>
      </c>
      <c r="W16" s="34">
        <v>0</v>
      </c>
      <c r="X16" s="34">
        <v>552630753.96000004</v>
      </c>
      <c r="Y16" s="12">
        <f t="shared" si="0"/>
        <v>0.79264909170049724</v>
      </c>
      <c r="Z16" s="12">
        <f t="shared" si="1"/>
        <v>0.79264909170049724</v>
      </c>
      <c r="AA16" s="12">
        <f t="shared" si="2"/>
        <v>0</v>
      </c>
      <c r="AB16" s="12">
        <f t="shared" si="3"/>
        <v>0.79264909170049724</v>
      </c>
    </row>
    <row r="17" spans="1:28" s="17" customFormat="1" outlineLevel="2" x14ac:dyDescent="0.35">
      <c r="A17" s="11" t="s">
        <v>270</v>
      </c>
      <c r="B17" s="11" t="s">
        <v>42</v>
      </c>
      <c r="C17" s="11" t="s">
        <v>28</v>
      </c>
      <c r="D17" s="11" t="s">
        <v>43</v>
      </c>
      <c r="E17" s="11" t="s">
        <v>31</v>
      </c>
      <c r="F17" s="11" t="s">
        <v>32</v>
      </c>
      <c r="G17" s="11" t="s">
        <v>44</v>
      </c>
      <c r="H17" s="11" t="s">
        <v>34</v>
      </c>
      <c r="I17" s="11" t="s">
        <v>28</v>
      </c>
      <c r="J17" s="19" t="s">
        <v>45</v>
      </c>
      <c r="K17" s="34">
        <v>569821723</v>
      </c>
      <c r="L17" s="34">
        <v>581370481</v>
      </c>
      <c r="M17" s="34">
        <v>0</v>
      </c>
      <c r="N17" s="34">
        <v>0</v>
      </c>
      <c r="O17" s="34">
        <v>581370481</v>
      </c>
      <c r="P17" s="34">
        <v>0</v>
      </c>
      <c r="Q17" s="34">
        <v>0</v>
      </c>
      <c r="R17" s="34">
        <v>0</v>
      </c>
      <c r="S17" s="34">
        <v>454988012.67000002</v>
      </c>
      <c r="T17" s="34">
        <v>454988012.67000002</v>
      </c>
      <c r="U17" s="34">
        <v>126382468.33</v>
      </c>
      <c r="V17" s="34">
        <v>126382468.33</v>
      </c>
      <c r="W17" s="34">
        <v>0</v>
      </c>
      <c r="X17" s="34">
        <v>126382468.32999998</v>
      </c>
      <c r="Y17" s="12">
        <f t="shared" si="0"/>
        <v>0.78261285624166399</v>
      </c>
      <c r="Z17" s="12">
        <f t="shared" si="1"/>
        <v>0.78261285624166399</v>
      </c>
      <c r="AA17" s="12">
        <f t="shared" si="2"/>
        <v>0</v>
      </c>
      <c r="AB17" s="12">
        <f t="shared" si="3"/>
        <v>0.78261285624166399</v>
      </c>
    </row>
    <row r="18" spans="1:28" s="17" customFormat="1" outlineLevel="2" x14ac:dyDescent="0.35">
      <c r="A18" s="11" t="s">
        <v>272</v>
      </c>
      <c r="B18" s="11" t="s">
        <v>42</v>
      </c>
      <c r="C18" s="11" t="s">
        <v>28</v>
      </c>
      <c r="D18" s="11" t="s">
        <v>43</v>
      </c>
      <c r="E18" s="11" t="s">
        <v>31</v>
      </c>
      <c r="F18" s="11" t="s">
        <v>32</v>
      </c>
      <c r="G18" s="11" t="s">
        <v>44</v>
      </c>
      <c r="H18" s="11" t="s">
        <v>34</v>
      </c>
      <c r="I18" s="11" t="s">
        <v>28</v>
      </c>
      <c r="J18" s="19" t="s">
        <v>45</v>
      </c>
      <c r="K18" s="34">
        <v>10817751339</v>
      </c>
      <c r="L18" s="34">
        <v>11913217919</v>
      </c>
      <c r="M18" s="34">
        <v>0</v>
      </c>
      <c r="N18" s="34">
        <v>0</v>
      </c>
      <c r="O18" s="34">
        <v>11913217919</v>
      </c>
      <c r="P18" s="34">
        <v>0</v>
      </c>
      <c r="Q18" s="34">
        <v>0</v>
      </c>
      <c r="R18" s="34">
        <v>0</v>
      </c>
      <c r="S18" s="34">
        <v>9330221579.0900002</v>
      </c>
      <c r="T18" s="34">
        <v>9330221579.0900002</v>
      </c>
      <c r="U18" s="34">
        <v>2582996339.9099998</v>
      </c>
      <c r="V18" s="34">
        <v>2582996339.9099998</v>
      </c>
      <c r="W18" s="34">
        <v>0</v>
      </c>
      <c r="X18" s="34">
        <v>2582996339.9099998</v>
      </c>
      <c r="Y18" s="12">
        <f t="shared" si="0"/>
        <v>0.78318231417638517</v>
      </c>
      <c r="Z18" s="12">
        <f t="shared" si="1"/>
        <v>0.78318231417638517</v>
      </c>
      <c r="AA18" s="12">
        <f t="shared" si="2"/>
        <v>0</v>
      </c>
      <c r="AB18" s="12">
        <f t="shared" si="3"/>
        <v>0.78318231417638517</v>
      </c>
    </row>
    <row r="19" spans="1:28" s="17" customFormat="1" outlineLevel="2" x14ac:dyDescent="0.35">
      <c r="A19" s="11" t="s">
        <v>280</v>
      </c>
      <c r="B19" s="11" t="s">
        <v>42</v>
      </c>
      <c r="C19" s="11" t="s">
        <v>28</v>
      </c>
      <c r="D19" s="11" t="s">
        <v>43</v>
      </c>
      <c r="E19" s="11" t="s">
        <v>31</v>
      </c>
      <c r="F19" s="11" t="s">
        <v>32</v>
      </c>
      <c r="G19" s="11" t="s">
        <v>44</v>
      </c>
      <c r="H19" s="11" t="s">
        <v>281</v>
      </c>
      <c r="I19" s="11" t="s">
        <v>28</v>
      </c>
      <c r="J19" s="19" t="s">
        <v>45</v>
      </c>
      <c r="K19" s="34">
        <v>481993990</v>
      </c>
      <c r="L19" s="34">
        <v>508357107</v>
      </c>
      <c r="M19" s="34">
        <v>0</v>
      </c>
      <c r="N19" s="34">
        <v>0</v>
      </c>
      <c r="O19" s="34">
        <v>508357107</v>
      </c>
      <c r="P19" s="34">
        <v>0</v>
      </c>
      <c r="Q19" s="34">
        <v>0</v>
      </c>
      <c r="R19" s="34">
        <v>0</v>
      </c>
      <c r="S19" s="34">
        <v>382732839.91000003</v>
      </c>
      <c r="T19" s="34">
        <v>382732839.91000003</v>
      </c>
      <c r="U19" s="34">
        <v>125624267.09</v>
      </c>
      <c r="V19" s="34">
        <v>125624267.09</v>
      </c>
      <c r="W19" s="34">
        <v>0</v>
      </c>
      <c r="X19" s="34">
        <v>125624267.08999997</v>
      </c>
      <c r="Y19" s="12">
        <f t="shared" si="0"/>
        <v>0.75288185143834341</v>
      </c>
      <c r="Z19" s="12">
        <f t="shared" si="1"/>
        <v>0.75288185143834341</v>
      </c>
      <c r="AA19" s="12">
        <f t="shared" si="2"/>
        <v>0</v>
      </c>
      <c r="AB19" s="12">
        <f t="shared" si="3"/>
        <v>0.75288185143834341</v>
      </c>
    </row>
    <row r="20" spans="1:28" s="17" customFormat="1" outlineLevel="2" x14ac:dyDescent="0.35">
      <c r="A20" s="11" t="s">
        <v>292</v>
      </c>
      <c r="B20" s="11" t="s">
        <v>232</v>
      </c>
      <c r="C20" s="11" t="s">
        <v>28</v>
      </c>
      <c r="D20" s="11" t="s">
        <v>43</v>
      </c>
      <c r="E20" s="11" t="s">
        <v>31</v>
      </c>
      <c r="F20" s="11" t="s">
        <v>32</v>
      </c>
      <c r="G20" s="11" t="s">
        <v>44</v>
      </c>
      <c r="H20" s="11" t="s">
        <v>293</v>
      </c>
      <c r="I20" s="11" t="s">
        <v>28</v>
      </c>
      <c r="J20" s="19" t="s">
        <v>45</v>
      </c>
      <c r="K20" s="34">
        <v>0</v>
      </c>
      <c r="L20" s="34">
        <v>6150191002</v>
      </c>
      <c r="M20" s="34">
        <v>0</v>
      </c>
      <c r="N20" s="34">
        <v>0</v>
      </c>
      <c r="O20" s="34">
        <v>6150191002</v>
      </c>
      <c r="P20" s="34">
        <v>0</v>
      </c>
      <c r="Q20" s="34">
        <v>0</v>
      </c>
      <c r="R20" s="34">
        <v>0</v>
      </c>
      <c r="S20" s="34">
        <v>0</v>
      </c>
      <c r="T20" s="34">
        <v>0</v>
      </c>
      <c r="U20" s="34">
        <v>6150191002</v>
      </c>
      <c r="V20" s="34">
        <v>6150191002</v>
      </c>
      <c r="W20" s="34">
        <v>0</v>
      </c>
      <c r="X20" s="34">
        <v>6150191002</v>
      </c>
      <c r="Y20" s="12">
        <f t="shared" si="0"/>
        <v>0</v>
      </c>
      <c r="Z20" s="12">
        <f t="shared" si="1"/>
        <v>0</v>
      </c>
      <c r="AA20" s="12">
        <f t="shared" si="2"/>
        <v>0</v>
      </c>
      <c r="AB20" s="12">
        <f t="shared" si="3"/>
        <v>0</v>
      </c>
    </row>
    <row r="21" spans="1:28" s="17" customFormat="1" outlineLevel="2" x14ac:dyDescent="0.35">
      <c r="A21" s="11" t="s">
        <v>292</v>
      </c>
      <c r="B21" s="11" t="s">
        <v>232</v>
      </c>
      <c r="C21" s="11" t="s">
        <v>28</v>
      </c>
      <c r="D21" s="11" t="s">
        <v>43</v>
      </c>
      <c r="E21" s="11" t="s">
        <v>31</v>
      </c>
      <c r="F21" s="11" t="s">
        <v>41</v>
      </c>
      <c r="G21" s="11" t="s">
        <v>44</v>
      </c>
      <c r="H21" s="11" t="s">
        <v>293</v>
      </c>
      <c r="I21" s="11" t="s">
        <v>28</v>
      </c>
      <c r="J21" s="19" t="s">
        <v>45</v>
      </c>
      <c r="K21" s="34">
        <v>264577654418</v>
      </c>
      <c r="L21" s="34">
        <v>272733184977</v>
      </c>
      <c r="M21" s="34">
        <v>751715349</v>
      </c>
      <c r="N21" s="34">
        <v>0</v>
      </c>
      <c r="O21" s="34">
        <v>273484900326</v>
      </c>
      <c r="P21" s="34">
        <v>0</v>
      </c>
      <c r="Q21" s="34">
        <v>0</v>
      </c>
      <c r="R21" s="34">
        <v>0</v>
      </c>
      <c r="S21" s="34">
        <v>230465776151.57001</v>
      </c>
      <c r="T21" s="34">
        <v>230465776151.57001</v>
      </c>
      <c r="U21" s="34">
        <v>42267408825.43</v>
      </c>
      <c r="V21" s="34">
        <v>42267408825.43</v>
      </c>
      <c r="W21" s="34">
        <v>0</v>
      </c>
      <c r="X21" s="34">
        <v>43019124174.429993</v>
      </c>
      <c r="Y21" s="12">
        <f t="shared" si="0"/>
        <v>0.8450228606064405</v>
      </c>
      <c r="Z21" s="12">
        <f t="shared" si="1"/>
        <v>0.84270018519066225</v>
      </c>
      <c r="AA21" s="12">
        <f t="shared" si="2"/>
        <v>0</v>
      </c>
      <c r="AB21" s="12">
        <f t="shared" si="3"/>
        <v>0.84270018519066225</v>
      </c>
    </row>
    <row r="22" spans="1:28" s="17" customFormat="1" outlineLevel="2" x14ac:dyDescent="0.35">
      <c r="A22" s="11" t="s">
        <v>292</v>
      </c>
      <c r="B22" s="11" t="s">
        <v>233</v>
      </c>
      <c r="C22" s="11" t="s">
        <v>28</v>
      </c>
      <c r="D22" s="11" t="s">
        <v>43</v>
      </c>
      <c r="E22" s="11" t="s">
        <v>31</v>
      </c>
      <c r="F22" s="11" t="s">
        <v>32</v>
      </c>
      <c r="G22" s="11" t="s">
        <v>44</v>
      </c>
      <c r="H22" s="11" t="s">
        <v>300</v>
      </c>
      <c r="I22" s="11" t="s">
        <v>28</v>
      </c>
      <c r="J22" s="19" t="s">
        <v>468</v>
      </c>
      <c r="K22" s="34">
        <v>0</v>
      </c>
      <c r="L22" s="34">
        <v>2800000000</v>
      </c>
      <c r="M22" s="34">
        <v>0</v>
      </c>
      <c r="N22" s="34">
        <v>0</v>
      </c>
      <c r="O22" s="34">
        <v>2800000000</v>
      </c>
      <c r="P22" s="34">
        <v>0</v>
      </c>
      <c r="Q22" s="34">
        <v>0</v>
      </c>
      <c r="R22" s="34">
        <v>0</v>
      </c>
      <c r="S22" s="34">
        <v>0</v>
      </c>
      <c r="T22" s="34">
        <v>0</v>
      </c>
      <c r="U22" s="34">
        <v>2800000000</v>
      </c>
      <c r="V22" s="34">
        <v>2800000000</v>
      </c>
      <c r="W22" s="34">
        <v>0</v>
      </c>
      <c r="X22" s="34">
        <v>2800000000</v>
      </c>
      <c r="Y22" s="12">
        <f t="shared" si="0"/>
        <v>0</v>
      </c>
      <c r="Z22" s="12">
        <f t="shared" si="1"/>
        <v>0</v>
      </c>
      <c r="AA22" s="12">
        <f t="shared" si="2"/>
        <v>0</v>
      </c>
      <c r="AB22" s="12">
        <f t="shared" si="3"/>
        <v>0</v>
      </c>
    </row>
    <row r="23" spans="1:28" s="17" customFormat="1" outlineLevel="2" x14ac:dyDescent="0.35">
      <c r="A23" s="11" t="s">
        <v>292</v>
      </c>
      <c r="B23" s="11" t="s">
        <v>233</v>
      </c>
      <c r="C23" s="11" t="s">
        <v>28</v>
      </c>
      <c r="D23" s="11" t="s">
        <v>43</v>
      </c>
      <c r="E23" s="11" t="s">
        <v>31</v>
      </c>
      <c r="F23" s="11" t="s">
        <v>41</v>
      </c>
      <c r="G23" s="11" t="s">
        <v>44</v>
      </c>
      <c r="H23" s="11" t="s">
        <v>300</v>
      </c>
      <c r="I23" s="11" t="s">
        <v>28</v>
      </c>
      <c r="J23" s="19" t="s">
        <v>45</v>
      </c>
      <c r="K23" s="34">
        <v>140409710506</v>
      </c>
      <c r="L23" s="34">
        <v>148336396942</v>
      </c>
      <c r="M23" s="34">
        <v>0</v>
      </c>
      <c r="N23" s="34">
        <v>0</v>
      </c>
      <c r="O23" s="34">
        <v>148336396942</v>
      </c>
      <c r="P23" s="34">
        <v>0</v>
      </c>
      <c r="Q23" s="34">
        <v>0</v>
      </c>
      <c r="R23" s="34">
        <v>0</v>
      </c>
      <c r="S23" s="34">
        <v>124559845583.50999</v>
      </c>
      <c r="T23" s="34">
        <v>124559845583.50999</v>
      </c>
      <c r="U23" s="34">
        <v>23776551358.490002</v>
      </c>
      <c r="V23" s="34">
        <v>23776551358.490002</v>
      </c>
      <c r="W23" s="34">
        <v>0</v>
      </c>
      <c r="X23" s="34">
        <v>23776551358.490005</v>
      </c>
      <c r="Y23" s="12">
        <f t="shared" si="0"/>
        <v>0.83971195304287516</v>
      </c>
      <c r="Z23" s="12">
        <f t="shared" si="1"/>
        <v>0.83971195304287516</v>
      </c>
      <c r="AA23" s="12">
        <f t="shared" si="2"/>
        <v>0</v>
      </c>
      <c r="AB23" s="12">
        <f t="shared" si="3"/>
        <v>0.83971195304287516</v>
      </c>
    </row>
    <row r="24" spans="1:28" s="17" customFormat="1" outlineLevel="2" x14ac:dyDescent="0.35">
      <c r="A24" s="11" t="s">
        <v>292</v>
      </c>
      <c r="B24" s="11" t="s">
        <v>253</v>
      </c>
      <c r="C24" s="11" t="s">
        <v>28</v>
      </c>
      <c r="D24" s="11" t="s">
        <v>43</v>
      </c>
      <c r="E24" s="11" t="s">
        <v>31</v>
      </c>
      <c r="F24" s="11" t="s">
        <v>32</v>
      </c>
      <c r="G24" s="11" t="s">
        <v>44</v>
      </c>
      <c r="H24" s="11" t="s">
        <v>310</v>
      </c>
      <c r="I24" s="11" t="s">
        <v>28</v>
      </c>
      <c r="J24" s="19" t="s">
        <v>468</v>
      </c>
      <c r="K24" s="34">
        <v>0</v>
      </c>
      <c r="L24" s="34">
        <v>1638000000</v>
      </c>
      <c r="M24" s="34">
        <v>0</v>
      </c>
      <c r="N24" s="34">
        <v>0</v>
      </c>
      <c r="O24" s="34">
        <v>1638000000</v>
      </c>
      <c r="P24" s="34">
        <v>0</v>
      </c>
      <c r="Q24" s="34">
        <v>0</v>
      </c>
      <c r="R24" s="34">
        <v>0</v>
      </c>
      <c r="S24" s="34">
        <v>0</v>
      </c>
      <c r="T24" s="34">
        <v>0</v>
      </c>
      <c r="U24" s="34">
        <v>1638000000</v>
      </c>
      <c r="V24" s="34">
        <v>1638000000</v>
      </c>
      <c r="W24" s="34">
        <v>0</v>
      </c>
      <c r="X24" s="34">
        <v>1638000000</v>
      </c>
      <c r="Y24" s="12">
        <f t="shared" si="0"/>
        <v>0</v>
      </c>
      <c r="Z24" s="12">
        <f t="shared" si="1"/>
        <v>0</v>
      </c>
      <c r="AA24" s="12">
        <f t="shared" si="2"/>
        <v>0</v>
      </c>
      <c r="AB24" s="12">
        <f t="shared" si="3"/>
        <v>0</v>
      </c>
    </row>
    <row r="25" spans="1:28" s="17" customFormat="1" outlineLevel="2" x14ac:dyDescent="0.35">
      <c r="A25" s="11" t="s">
        <v>292</v>
      </c>
      <c r="B25" s="11" t="s">
        <v>253</v>
      </c>
      <c r="C25" s="11" t="s">
        <v>28</v>
      </c>
      <c r="D25" s="11" t="s">
        <v>43</v>
      </c>
      <c r="E25" s="11" t="s">
        <v>31</v>
      </c>
      <c r="F25" s="11" t="s">
        <v>41</v>
      </c>
      <c r="G25" s="11" t="s">
        <v>44</v>
      </c>
      <c r="H25" s="11" t="s">
        <v>310</v>
      </c>
      <c r="I25" s="11" t="s">
        <v>28</v>
      </c>
      <c r="J25" s="19" t="s">
        <v>45</v>
      </c>
      <c r="K25" s="34">
        <v>81703091816</v>
      </c>
      <c r="L25" s="34">
        <v>86652098293</v>
      </c>
      <c r="M25" s="34">
        <v>0</v>
      </c>
      <c r="N25" s="34">
        <v>0</v>
      </c>
      <c r="O25" s="34">
        <v>86652098293</v>
      </c>
      <c r="P25" s="34">
        <v>0</v>
      </c>
      <c r="Q25" s="34">
        <v>0</v>
      </c>
      <c r="R25" s="34">
        <v>0</v>
      </c>
      <c r="S25" s="34">
        <v>72458667278.639999</v>
      </c>
      <c r="T25" s="34">
        <v>72458667278.639999</v>
      </c>
      <c r="U25" s="34">
        <v>14193431014.360001</v>
      </c>
      <c r="V25" s="34">
        <v>14193431014.360001</v>
      </c>
      <c r="W25" s="34">
        <v>0</v>
      </c>
      <c r="X25" s="34">
        <v>14193431014.360001</v>
      </c>
      <c r="Y25" s="12">
        <f t="shared" si="0"/>
        <v>0.83620210827016306</v>
      </c>
      <c r="Z25" s="12">
        <f t="shared" si="1"/>
        <v>0.83620210827016306</v>
      </c>
      <c r="AA25" s="12">
        <f t="shared" si="2"/>
        <v>0</v>
      </c>
      <c r="AB25" s="12">
        <f t="shared" si="3"/>
        <v>0.83620210827016306</v>
      </c>
    </row>
    <row r="26" spans="1:28" s="17" customFormat="1" outlineLevel="2" x14ac:dyDescent="0.35">
      <c r="A26" s="11" t="s">
        <v>292</v>
      </c>
      <c r="B26" s="11" t="s">
        <v>317</v>
      </c>
      <c r="C26" s="11" t="s">
        <v>28</v>
      </c>
      <c r="D26" s="11" t="s">
        <v>43</v>
      </c>
      <c r="E26" s="11" t="s">
        <v>31</v>
      </c>
      <c r="F26" s="11" t="s">
        <v>32</v>
      </c>
      <c r="G26" s="11" t="s">
        <v>44</v>
      </c>
      <c r="H26" s="11" t="s">
        <v>318</v>
      </c>
      <c r="I26" s="11" t="s">
        <v>28</v>
      </c>
      <c r="J26" s="19" t="s">
        <v>468</v>
      </c>
      <c r="K26" s="34">
        <v>0</v>
      </c>
      <c r="L26" s="34">
        <v>1280000000</v>
      </c>
      <c r="M26" s="34">
        <v>0</v>
      </c>
      <c r="N26" s="34">
        <v>0</v>
      </c>
      <c r="O26" s="34">
        <v>1280000000</v>
      </c>
      <c r="P26" s="34">
        <v>0</v>
      </c>
      <c r="Q26" s="34">
        <v>0</v>
      </c>
      <c r="R26" s="34">
        <v>0</v>
      </c>
      <c r="S26" s="34">
        <v>0</v>
      </c>
      <c r="T26" s="34">
        <v>0</v>
      </c>
      <c r="U26" s="34">
        <v>1280000000</v>
      </c>
      <c r="V26" s="34">
        <v>1280000000</v>
      </c>
      <c r="W26" s="34">
        <v>0</v>
      </c>
      <c r="X26" s="34">
        <v>1280000000</v>
      </c>
      <c r="Y26" s="12">
        <f t="shared" si="0"/>
        <v>0</v>
      </c>
      <c r="Z26" s="12">
        <f t="shared" si="1"/>
        <v>0</v>
      </c>
      <c r="AA26" s="12">
        <f t="shared" si="2"/>
        <v>0</v>
      </c>
      <c r="AB26" s="12">
        <f t="shared" si="3"/>
        <v>0</v>
      </c>
    </row>
    <row r="27" spans="1:28" s="17" customFormat="1" outlineLevel="2" x14ac:dyDescent="0.35">
      <c r="A27" s="11" t="s">
        <v>292</v>
      </c>
      <c r="B27" s="11" t="s">
        <v>317</v>
      </c>
      <c r="C27" s="11" t="s">
        <v>28</v>
      </c>
      <c r="D27" s="11" t="s">
        <v>43</v>
      </c>
      <c r="E27" s="11" t="s">
        <v>31</v>
      </c>
      <c r="F27" s="11" t="s">
        <v>41</v>
      </c>
      <c r="G27" s="11" t="s">
        <v>44</v>
      </c>
      <c r="H27" s="11" t="s">
        <v>318</v>
      </c>
      <c r="I27" s="11" t="s">
        <v>28</v>
      </c>
      <c r="J27" s="19" t="s">
        <v>45</v>
      </c>
      <c r="K27" s="34">
        <v>67713946864</v>
      </c>
      <c r="L27" s="34">
        <v>71092772233</v>
      </c>
      <c r="M27" s="34">
        <v>0</v>
      </c>
      <c r="N27" s="34">
        <v>0</v>
      </c>
      <c r="O27" s="34">
        <v>71092772233</v>
      </c>
      <c r="P27" s="34">
        <v>0</v>
      </c>
      <c r="Q27" s="34">
        <v>0</v>
      </c>
      <c r="R27" s="34">
        <v>0</v>
      </c>
      <c r="S27" s="34">
        <v>59426718627.150002</v>
      </c>
      <c r="T27" s="34">
        <v>59426718627.150002</v>
      </c>
      <c r="U27" s="34">
        <v>11666053605.85</v>
      </c>
      <c r="V27" s="34">
        <v>11666053605.85</v>
      </c>
      <c r="W27" s="34">
        <v>0</v>
      </c>
      <c r="X27" s="34">
        <v>11666053605.849998</v>
      </c>
      <c r="Y27" s="12">
        <f t="shared" si="0"/>
        <v>0.83590380232162587</v>
      </c>
      <c r="Z27" s="12">
        <f t="shared" si="1"/>
        <v>0.83590380232162587</v>
      </c>
      <c r="AA27" s="12">
        <f t="shared" si="2"/>
        <v>0</v>
      </c>
      <c r="AB27" s="12">
        <f t="shared" si="3"/>
        <v>0.83590380232162587</v>
      </c>
    </row>
    <row r="28" spans="1:28" s="17" customFormat="1" outlineLevel="2" x14ac:dyDescent="0.35">
      <c r="A28" s="11" t="s">
        <v>292</v>
      </c>
      <c r="B28" s="11" t="s">
        <v>321</v>
      </c>
      <c r="C28" s="11" t="s">
        <v>28</v>
      </c>
      <c r="D28" s="11" t="s">
        <v>43</v>
      </c>
      <c r="E28" s="11" t="s">
        <v>31</v>
      </c>
      <c r="F28" s="11" t="s">
        <v>32</v>
      </c>
      <c r="G28" s="11" t="s">
        <v>44</v>
      </c>
      <c r="H28" s="11" t="s">
        <v>318</v>
      </c>
      <c r="I28" s="11" t="s">
        <v>28</v>
      </c>
      <c r="J28" s="19" t="s">
        <v>468</v>
      </c>
      <c r="K28" s="34">
        <v>0</v>
      </c>
      <c r="L28" s="34">
        <v>554000000</v>
      </c>
      <c r="M28" s="34">
        <v>0</v>
      </c>
      <c r="N28" s="34">
        <v>0</v>
      </c>
      <c r="O28" s="34">
        <v>554000000</v>
      </c>
      <c r="P28" s="34">
        <v>0</v>
      </c>
      <c r="Q28" s="34">
        <v>0</v>
      </c>
      <c r="R28" s="34">
        <v>0</v>
      </c>
      <c r="S28" s="34">
        <v>0</v>
      </c>
      <c r="T28" s="34">
        <v>0</v>
      </c>
      <c r="U28" s="34">
        <v>554000000</v>
      </c>
      <c r="V28" s="34">
        <v>554000000</v>
      </c>
      <c r="W28" s="34">
        <v>0</v>
      </c>
      <c r="X28" s="34">
        <v>554000000</v>
      </c>
      <c r="Y28" s="12">
        <f t="shared" si="0"/>
        <v>0</v>
      </c>
      <c r="Z28" s="12">
        <f t="shared" si="1"/>
        <v>0</v>
      </c>
      <c r="AA28" s="12">
        <f t="shared" si="2"/>
        <v>0</v>
      </c>
      <c r="AB28" s="12">
        <f t="shared" si="3"/>
        <v>0</v>
      </c>
    </row>
    <row r="29" spans="1:28" s="17" customFormat="1" outlineLevel="2" x14ac:dyDescent="0.35">
      <c r="A29" s="11" t="s">
        <v>292</v>
      </c>
      <c r="B29" s="11" t="s">
        <v>321</v>
      </c>
      <c r="C29" s="11" t="s">
        <v>28</v>
      </c>
      <c r="D29" s="11" t="s">
        <v>43</v>
      </c>
      <c r="E29" s="11" t="s">
        <v>31</v>
      </c>
      <c r="F29" s="11" t="s">
        <v>41</v>
      </c>
      <c r="G29" s="11" t="s">
        <v>44</v>
      </c>
      <c r="H29" s="11" t="s">
        <v>318</v>
      </c>
      <c r="I29" s="11" t="s">
        <v>28</v>
      </c>
      <c r="J29" s="19" t="s">
        <v>45</v>
      </c>
      <c r="K29" s="34">
        <v>42411600511</v>
      </c>
      <c r="L29" s="34">
        <v>42950810467</v>
      </c>
      <c r="M29" s="34">
        <v>0</v>
      </c>
      <c r="N29" s="34">
        <v>0</v>
      </c>
      <c r="O29" s="34">
        <v>42950810467</v>
      </c>
      <c r="P29" s="34">
        <v>0</v>
      </c>
      <c r="Q29" s="34">
        <v>0</v>
      </c>
      <c r="R29" s="34">
        <v>0</v>
      </c>
      <c r="S29" s="34">
        <v>35669669019.239998</v>
      </c>
      <c r="T29" s="34">
        <v>35669669019.239998</v>
      </c>
      <c r="U29" s="34">
        <v>7281141447.7600002</v>
      </c>
      <c r="V29" s="34">
        <v>7281141447.7600002</v>
      </c>
      <c r="W29" s="34">
        <v>0</v>
      </c>
      <c r="X29" s="34">
        <v>7281141447.7600021</v>
      </c>
      <c r="Y29" s="12">
        <f t="shared" si="0"/>
        <v>0.83047720476999487</v>
      </c>
      <c r="Z29" s="12">
        <f t="shared" si="1"/>
        <v>0.83047720476999487</v>
      </c>
      <c r="AA29" s="12">
        <f t="shared" si="2"/>
        <v>0</v>
      </c>
      <c r="AB29" s="12">
        <f t="shared" si="3"/>
        <v>0.83047720476999487</v>
      </c>
    </row>
    <row r="30" spans="1:28" s="17" customFormat="1" outlineLevel="1" x14ac:dyDescent="0.35">
      <c r="A30" s="41"/>
      <c r="B30" s="41"/>
      <c r="C30" s="41"/>
      <c r="D30" s="41" t="s">
        <v>496</v>
      </c>
      <c r="E30" s="41"/>
      <c r="F30" s="41"/>
      <c r="G30" s="41"/>
      <c r="H30" s="41"/>
      <c r="I30" s="41"/>
      <c r="J30" s="42"/>
      <c r="K30" s="43">
        <f t="shared" ref="K30:X30" si="4">SUBTOTAL(9,K10:K29)</f>
        <v>625439610783</v>
      </c>
      <c r="L30" s="43">
        <f t="shared" si="4"/>
        <v>664016860946</v>
      </c>
      <c r="M30" s="43">
        <f t="shared" si="4"/>
        <v>751715349</v>
      </c>
      <c r="N30" s="43">
        <f t="shared" si="4"/>
        <v>0</v>
      </c>
      <c r="O30" s="43">
        <f t="shared" si="4"/>
        <v>664768576295</v>
      </c>
      <c r="P30" s="43">
        <f t="shared" si="4"/>
        <v>0</v>
      </c>
      <c r="Q30" s="43">
        <f t="shared" si="4"/>
        <v>0</v>
      </c>
      <c r="R30" s="43">
        <f t="shared" si="4"/>
        <v>0</v>
      </c>
      <c r="S30" s="43">
        <f t="shared" si="4"/>
        <v>545979730304.5</v>
      </c>
      <c r="T30" s="43">
        <f t="shared" si="4"/>
        <v>545979730304.5</v>
      </c>
      <c r="U30" s="43">
        <f t="shared" si="4"/>
        <v>118037130641.5</v>
      </c>
      <c r="V30" s="43">
        <f t="shared" si="4"/>
        <v>118037130641.5</v>
      </c>
      <c r="W30" s="43">
        <f t="shared" si="4"/>
        <v>0</v>
      </c>
      <c r="X30" s="43">
        <f t="shared" si="4"/>
        <v>118788845990.5</v>
      </c>
      <c r="Y30" s="44">
        <f t="shared" si="0"/>
        <v>0.82223775090087781</v>
      </c>
      <c r="Z30" s="44">
        <f t="shared" si="1"/>
        <v>0.82130797058345628</v>
      </c>
      <c r="AA30" s="44">
        <f t="shared" si="2"/>
        <v>0</v>
      </c>
      <c r="AB30" s="44">
        <f t="shared" si="3"/>
        <v>0.82130797058345628</v>
      </c>
    </row>
    <row r="31" spans="1:28" s="17" customFormat="1" outlineLevel="2" x14ac:dyDescent="0.35">
      <c r="A31" s="11" t="s">
        <v>27</v>
      </c>
      <c r="B31" s="11" t="s">
        <v>42</v>
      </c>
      <c r="C31" s="11" t="s">
        <v>28</v>
      </c>
      <c r="D31" s="11" t="s">
        <v>46</v>
      </c>
      <c r="E31" s="11" t="s">
        <v>31</v>
      </c>
      <c r="F31" s="11" t="s">
        <v>32</v>
      </c>
      <c r="G31" s="11" t="s">
        <v>44</v>
      </c>
      <c r="H31" s="11" t="s">
        <v>34</v>
      </c>
      <c r="I31" s="11" t="s">
        <v>28</v>
      </c>
      <c r="J31" s="19" t="s">
        <v>47</v>
      </c>
      <c r="K31" s="34">
        <v>15187806</v>
      </c>
      <c r="L31" s="34">
        <v>34687806</v>
      </c>
      <c r="M31" s="34">
        <v>5000000</v>
      </c>
      <c r="N31" s="34">
        <v>0</v>
      </c>
      <c r="O31" s="34">
        <v>39687806</v>
      </c>
      <c r="P31" s="34">
        <v>0</v>
      </c>
      <c r="Q31" s="34">
        <v>0</v>
      </c>
      <c r="R31" s="34">
        <v>0</v>
      </c>
      <c r="S31" s="34">
        <v>18514670.350000001</v>
      </c>
      <c r="T31" s="34">
        <v>18514670.350000001</v>
      </c>
      <c r="U31" s="34">
        <v>16173135.65</v>
      </c>
      <c r="V31" s="34">
        <v>16173135.65</v>
      </c>
      <c r="W31" s="34">
        <v>0</v>
      </c>
      <c r="X31" s="34">
        <v>21173135.649999999</v>
      </c>
      <c r="Y31" s="12">
        <f t="shared" si="0"/>
        <v>0.53375155378809491</v>
      </c>
      <c r="Z31" s="12">
        <f t="shared" si="1"/>
        <v>0.46650778201243981</v>
      </c>
      <c r="AA31" s="12">
        <f t="shared" si="2"/>
        <v>0</v>
      </c>
      <c r="AB31" s="12">
        <f t="shared" si="3"/>
        <v>0.46650778201243981</v>
      </c>
    </row>
    <row r="32" spans="1:28" s="17" customFormat="1" outlineLevel="2" x14ac:dyDescent="0.35">
      <c r="A32" s="11" t="s">
        <v>149</v>
      </c>
      <c r="B32" s="11" t="s">
        <v>42</v>
      </c>
      <c r="C32" s="11" t="s">
        <v>28</v>
      </c>
      <c r="D32" s="11" t="s">
        <v>46</v>
      </c>
      <c r="E32" s="11" t="s">
        <v>31</v>
      </c>
      <c r="F32" s="11" t="s">
        <v>32</v>
      </c>
      <c r="G32" s="11" t="s">
        <v>44</v>
      </c>
      <c r="H32" s="11" t="s">
        <v>34</v>
      </c>
      <c r="I32" s="11" t="s">
        <v>28</v>
      </c>
      <c r="J32" s="19" t="s">
        <v>47</v>
      </c>
      <c r="K32" s="34">
        <v>15289433</v>
      </c>
      <c r="L32" s="34">
        <v>63789433</v>
      </c>
      <c r="M32" s="34">
        <v>0</v>
      </c>
      <c r="N32" s="34">
        <v>0</v>
      </c>
      <c r="O32" s="34">
        <v>63789433</v>
      </c>
      <c r="P32" s="34">
        <v>0</v>
      </c>
      <c r="Q32" s="34">
        <v>0</v>
      </c>
      <c r="R32" s="34">
        <v>0</v>
      </c>
      <c r="S32" s="34">
        <v>24921301.550000001</v>
      </c>
      <c r="T32" s="34">
        <v>24921301.550000001</v>
      </c>
      <c r="U32" s="34">
        <v>38868131.450000003</v>
      </c>
      <c r="V32" s="34">
        <v>38868131.450000003</v>
      </c>
      <c r="W32" s="34">
        <v>0</v>
      </c>
      <c r="X32" s="34">
        <v>38868131.450000003</v>
      </c>
      <c r="Y32" s="12">
        <f t="shared" si="0"/>
        <v>0.39068071901501306</v>
      </c>
      <c r="Z32" s="12">
        <f t="shared" si="1"/>
        <v>0.39068071901501306</v>
      </c>
      <c r="AA32" s="12">
        <f t="shared" si="2"/>
        <v>0</v>
      </c>
      <c r="AB32" s="12">
        <f t="shared" si="3"/>
        <v>0.39068071901501306</v>
      </c>
    </row>
    <row r="33" spans="1:28" s="17" customFormat="1" outlineLevel="2" x14ac:dyDescent="0.35">
      <c r="A33" s="11" t="s">
        <v>231</v>
      </c>
      <c r="B33" s="11" t="s">
        <v>233</v>
      </c>
      <c r="C33" s="11" t="s">
        <v>28</v>
      </c>
      <c r="D33" s="11" t="s">
        <v>46</v>
      </c>
      <c r="E33" s="11" t="s">
        <v>31</v>
      </c>
      <c r="F33" s="11" t="s">
        <v>32</v>
      </c>
      <c r="G33" s="11" t="s">
        <v>44</v>
      </c>
      <c r="H33" s="11" t="s">
        <v>34</v>
      </c>
      <c r="I33" s="11" t="s">
        <v>28</v>
      </c>
      <c r="J33" s="19" t="s">
        <v>47</v>
      </c>
      <c r="K33" s="34">
        <v>649825</v>
      </c>
      <c r="L33" s="34">
        <v>5649825</v>
      </c>
      <c r="M33" s="34">
        <v>0</v>
      </c>
      <c r="N33" s="34">
        <v>0</v>
      </c>
      <c r="O33" s="34">
        <v>5649825</v>
      </c>
      <c r="P33" s="34">
        <v>0</v>
      </c>
      <c r="Q33" s="34">
        <v>0</v>
      </c>
      <c r="R33" s="34">
        <v>0</v>
      </c>
      <c r="S33" s="34">
        <v>0</v>
      </c>
      <c r="T33" s="34">
        <v>0</v>
      </c>
      <c r="U33" s="34">
        <v>5649825</v>
      </c>
      <c r="V33" s="34">
        <v>5649825</v>
      </c>
      <c r="W33" s="34">
        <v>0</v>
      </c>
      <c r="X33" s="34">
        <v>5649825</v>
      </c>
      <c r="Y33" s="12">
        <f t="shared" si="0"/>
        <v>0</v>
      </c>
      <c r="Z33" s="12">
        <f t="shared" si="1"/>
        <v>0</v>
      </c>
      <c r="AA33" s="12">
        <f t="shared" si="2"/>
        <v>0</v>
      </c>
      <c r="AB33" s="12">
        <f t="shared" si="3"/>
        <v>0</v>
      </c>
    </row>
    <row r="34" spans="1:28" s="17" customFormat="1" outlineLevel="2" x14ac:dyDescent="0.35">
      <c r="A34" s="11" t="s">
        <v>231</v>
      </c>
      <c r="B34" s="11" t="s">
        <v>253</v>
      </c>
      <c r="C34" s="11" t="s">
        <v>28</v>
      </c>
      <c r="D34" s="11" t="s">
        <v>46</v>
      </c>
      <c r="E34" s="11" t="s">
        <v>31</v>
      </c>
      <c r="F34" s="11" t="s">
        <v>32</v>
      </c>
      <c r="G34" s="11" t="s">
        <v>44</v>
      </c>
      <c r="H34" s="11" t="s">
        <v>34</v>
      </c>
      <c r="I34" s="11" t="s">
        <v>28</v>
      </c>
      <c r="J34" s="19" t="s">
        <v>47</v>
      </c>
      <c r="K34" s="34">
        <v>191100</v>
      </c>
      <c r="L34" s="34">
        <v>191100</v>
      </c>
      <c r="M34" s="34">
        <v>0</v>
      </c>
      <c r="N34" s="34">
        <v>0</v>
      </c>
      <c r="O34" s="34">
        <v>191100</v>
      </c>
      <c r="P34" s="34">
        <v>0</v>
      </c>
      <c r="Q34" s="34">
        <v>0</v>
      </c>
      <c r="R34" s="34">
        <v>0</v>
      </c>
      <c r="S34" s="34">
        <v>0</v>
      </c>
      <c r="T34" s="34">
        <v>0</v>
      </c>
      <c r="U34" s="34">
        <v>191100</v>
      </c>
      <c r="V34" s="34">
        <v>191100</v>
      </c>
      <c r="W34" s="34">
        <v>0</v>
      </c>
      <c r="X34" s="34">
        <v>191100</v>
      </c>
      <c r="Y34" s="12">
        <f t="shared" si="0"/>
        <v>0</v>
      </c>
      <c r="Z34" s="12">
        <f t="shared" si="1"/>
        <v>0</v>
      </c>
      <c r="AA34" s="12">
        <f t="shared" si="2"/>
        <v>0</v>
      </c>
      <c r="AB34" s="12">
        <f t="shared" si="3"/>
        <v>0</v>
      </c>
    </row>
    <row r="35" spans="1:28" s="17" customFormat="1" outlineLevel="2" x14ac:dyDescent="0.35">
      <c r="A35" s="11" t="s">
        <v>259</v>
      </c>
      <c r="B35" s="11" t="s">
        <v>42</v>
      </c>
      <c r="C35" s="11" t="s">
        <v>28</v>
      </c>
      <c r="D35" s="11" t="s">
        <v>46</v>
      </c>
      <c r="E35" s="11" t="s">
        <v>31</v>
      </c>
      <c r="F35" s="11" t="s">
        <v>32</v>
      </c>
      <c r="G35" s="11" t="s">
        <v>44</v>
      </c>
      <c r="H35" s="11" t="s">
        <v>34</v>
      </c>
      <c r="I35" s="11" t="s">
        <v>28</v>
      </c>
      <c r="J35" s="19" t="s">
        <v>47</v>
      </c>
      <c r="K35" s="34">
        <v>2511277</v>
      </c>
      <c r="L35" s="34">
        <v>2511277</v>
      </c>
      <c r="M35" s="34">
        <v>0</v>
      </c>
      <c r="N35" s="34">
        <v>0</v>
      </c>
      <c r="O35" s="34">
        <v>2511277</v>
      </c>
      <c r="P35" s="34">
        <v>0</v>
      </c>
      <c r="Q35" s="34">
        <v>0</v>
      </c>
      <c r="R35" s="34">
        <v>0</v>
      </c>
      <c r="S35" s="34">
        <v>0</v>
      </c>
      <c r="T35" s="34">
        <v>0</v>
      </c>
      <c r="U35" s="34">
        <v>2511277</v>
      </c>
      <c r="V35" s="34">
        <v>2511277</v>
      </c>
      <c r="W35" s="34">
        <v>0</v>
      </c>
      <c r="X35" s="34">
        <v>2511277</v>
      </c>
      <c r="Y35" s="12">
        <f t="shared" si="0"/>
        <v>0</v>
      </c>
      <c r="Z35" s="12">
        <f t="shared" si="1"/>
        <v>0</v>
      </c>
      <c r="AA35" s="12">
        <f t="shared" si="2"/>
        <v>0</v>
      </c>
      <c r="AB35" s="12">
        <f t="shared" si="3"/>
        <v>0</v>
      </c>
    </row>
    <row r="36" spans="1:28" s="17" customFormat="1" outlineLevel="2" x14ac:dyDescent="0.35">
      <c r="A36" s="11" t="s">
        <v>262</v>
      </c>
      <c r="B36" s="11" t="s">
        <v>42</v>
      </c>
      <c r="C36" s="11" t="s">
        <v>28</v>
      </c>
      <c r="D36" s="11" t="s">
        <v>46</v>
      </c>
      <c r="E36" s="11" t="s">
        <v>31</v>
      </c>
      <c r="F36" s="11" t="s">
        <v>32</v>
      </c>
      <c r="G36" s="11" t="s">
        <v>44</v>
      </c>
      <c r="H36" s="11" t="s">
        <v>34</v>
      </c>
      <c r="I36" s="11" t="s">
        <v>28</v>
      </c>
      <c r="J36" s="19" t="s">
        <v>47</v>
      </c>
      <c r="K36" s="34">
        <v>572625</v>
      </c>
      <c r="L36" s="34">
        <v>2498251</v>
      </c>
      <c r="M36" s="34">
        <v>0</v>
      </c>
      <c r="N36" s="34">
        <v>0</v>
      </c>
      <c r="O36" s="34">
        <v>2498251</v>
      </c>
      <c r="P36" s="34">
        <v>0</v>
      </c>
      <c r="Q36" s="34">
        <v>0</v>
      </c>
      <c r="R36" s="34">
        <v>0</v>
      </c>
      <c r="S36" s="34">
        <v>353625</v>
      </c>
      <c r="T36" s="34">
        <v>353625</v>
      </c>
      <c r="U36" s="34">
        <v>2144626</v>
      </c>
      <c r="V36" s="34">
        <v>2144626</v>
      </c>
      <c r="W36" s="34">
        <v>0</v>
      </c>
      <c r="X36" s="34">
        <v>2144626</v>
      </c>
      <c r="Y36" s="12">
        <f t="shared" si="0"/>
        <v>0.14154902769977876</v>
      </c>
      <c r="Z36" s="12">
        <f t="shared" si="1"/>
        <v>0.14154902769977876</v>
      </c>
      <c r="AA36" s="12">
        <f t="shared" si="2"/>
        <v>0</v>
      </c>
      <c r="AB36" s="12">
        <f t="shared" si="3"/>
        <v>0.14154902769977876</v>
      </c>
    </row>
    <row r="37" spans="1:28" s="17" customFormat="1" outlineLevel="2" x14ac:dyDescent="0.35">
      <c r="A37" s="11" t="s">
        <v>272</v>
      </c>
      <c r="B37" s="11" t="s">
        <v>42</v>
      </c>
      <c r="C37" s="11" t="s">
        <v>28</v>
      </c>
      <c r="D37" s="11" t="s">
        <v>46</v>
      </c>
      <c r="E37" s="11" t="s">
        <v>31</v>
      </c>
      <c r="F37" s="11" t="s">
        <v>32</v>
      </c>
      <c r="G37" s="11" t="s">
        <v>44</v>
      </c>
      <c r="H37" s="11" t="s">
        <v>34</v>
      </c>
      <c r="I37" s="11" t="s">
        <v>28</v>
      </c>
      <c r="J37" s="19" t="s">
        <v>47</v>
      </c>
      <c r="K37" s="34">
        <v>206741322</v>
      </c>
      <c r="L37" s="34">
        <v>472295422</v>
      </c>
      <c r="M37" s="34">
        <v>25000000</v>
      </c>
      <c r="N37" s="34">
        <v>0</v>
      </c>
      <c r="O37" s="34">
        <v>497295422</v>
      </c>
      <c r="P37" s="34">
        <v>0</v>
      </c>
      <c r="Q37" s="34">
        <v>0</v>
      </c>
      <c r="R37" s="34">
        <v>0</v>
      </c>
      <c r="S37" s="34">
        <v>336363740.88999999</v>
      </c>
      <c r="T37" s="34">
        <v>336363740.88999999</v>
      </c>
      <c r="U37" s="34">
        <v>135931681.11000001</v>
      </c>
      <c r="V37" s="34">
        <v>135931681.11000001</v>
      </c>
      <c r="W37" s="34">
        <v>0</v>
      </c>
      <c r="X37" s="34">
        <v>160931681.11000001</v>
      </c>
      <c r="Y37" s="12">
        <f t="shared" si="0"/>
        <v>0.71218928920721147</v>
      </c>
      <c r="Z37" s="12">
        <f t="shared" si="1"/>
        <v>0.67638616003587504</v>
      </c>
      <c r="AA37" s="12">
        <f t="shared" si="2"/>
        <v>0</v>
      </c>
      <c r="AB37" s="12">
        <f t="shared" si="3"/>
        <v>0.67638616003587504</v>
      </c>
    </row>
    <row r="38" spans="1:28" s="17" customFormat="1" outlineLevel="2" x14ac:dyDescent="0.35">
      <c r="A38" s="11" t="s">
        <v>280</v>
      </c>
      <c r="B38" s="11" t="s">
        <v>42</v>
      </c>
      <c r="C38" s="11" t="s">
        <v>28</v>
      </c>
      <c r="D38" s="11" t="s">
        <v>46</v>
      </c>
      <c r="E38" s="11" t="s">
        <v>31</v>
      </c>
      <c r="F38" s="11" t="s">
        <v>32</v>
      </c>
      <c r="G38" s="11" t="s">
        <v>44</v>
      </c>
      <c r="H38" s="11" t="s">
        <v>281</v>
      </c>
      <c r="I38" s="11" t="s">
        <v>28</v>
      </c>
      <c r="J38" s="19" t="s">
        <v>47</v>
      </c>
      <c r="K38" s="34">
        <v>3960000</v>
      </c>
      <c r="L38" s="34">
        <v>4070000</v>
      </c>
      <c r="M38" s="34">
        <v>0</v>
      </c>
      <c r="N38" s="34">
        <v>0</v>
      </c>
      <c r="O38" s="34">
        <v>4070000</v>
      </c>
      <c r="P38" s="34">
        <v>0</v>
      </c>
      <c r="Q38" s="34">
        <v>0</v>
      </c>
      <c r="R38" s="34">
        <v>0</v>
      </c>
      <c r="S38" s="34">
        <v>3385000</v>
      </c>
      <c r="T38" s="34">
        <v>3385000</v>
      </c>
      <c r="U38" s="34">
        <v>685000</v>
      </c>
      <c r="V38" s="34">
        <v>685000</v>
      </c>
      <c r="W38" s="34">
        <v>0</v>
      </c>
      <c r="X38" s="34">
        <v>685000</v>
      </c>
      <c r="Y38" s="12">
        <f t="shared" si="0"/>
        <v>0.83169533169533172</v>
      </c>
      <c r="Z38" s="12">
        <f t="shared" si="1"/>
        <v>0.83169533169533172</v>
      </c>
      <c r="AA38" s="12">
        <f t="shared" si="2"/>
        <v>0</v>
      </c>
      <c r="AB38" s="12">
        <f t="shared" si="3"/>
        <v>0.83169533169533172</v>
      </c>
    </row>
    <row r="39" spans="1:28" s="17" customFormat="1" outlineLevel="2" x14ac:dyDescent="0.35">
      <c r="A39" s="11" t="s">
        <v>292</v>
      </c>
      <c r="B39" s="11" t="s">
        <v>232</v>
      </c>
      <c r="C39" s="11" t="s">
        <v>28</v>
      </c>
      <c r="D39" s="11" t="s">
        <v>46</v>
      </c>
      <c r="E39" s="11" t="s">
        <v>31</v>
      </c>
      <c r="F39" s="11" t="s">
        <v>41</v>
      </c>
      <c r="G39" s="11" t="s">
        <v>44</v>
      </c>
      <c r="H39" s="11" t="s">
        <v>293</v>
      </c>
      <c r="I39" s="11" t="s">
        <v>28</v>
      </c>
      <c r="J39" s="19" t="s">
        <v>47</v>
      </c>
      <c r="K39" s="34">
        <v>22005592908</v>
      </c>
      <c r="L39" s="34">
        <v>33202092286</v>
      </c>
      <c r="M39" s="34">
        <v>0</v>
      </c>
      <c r="N39" s="34">
        <v>0</v>
      </c>
      <c r="O39" s="34">
        <v>33202092286</v>
      </c>
      <c r="P39" s="34">
        <v>0</v>
      </c>
      <c r="Q39" s="34">
        <v>0</v>
      </c>
      <c r="R39" s="34">
        <v>0</v>
      </c>
      <c r="S39" s="34">
        <v>26361578819.93</v>
      </c>
      <c r="T39" s="34">
        <v>26361578819.93</v>
      </c>
      <c r="U39" s="34">
        <v>6840513466.0699997</v>
      </c>
      <c r="V39" s="34">
        <v>6840513466.0699997</v>
      </c>
      <c r="W39" s="34">
        <v>0</v>
      </c>
      <c r="X39" s="34">
        <v>6840513466.0699997</v>
      </c>
      <c r="Y39" s="12">
        <f t="shared" si="0"/>
        <v>0.79397342170046403</v>
      </c>
      <c r="Z39" s="12">
        <f t="shared" si="1"/>
        <v>0.79397342170046403</v>
      </c>
      <c r="AA39" s="12">
        <f t="shared" si="2"/>
        <v>0</v>
      </c>
      <c r="AB39" s="12">
        <f t="shared" si="3"/>
        <v>0.79397342170046403</v>
      </c>
    </row>
    <row r="40" spans="1:28" s="17" customFormat="1" outlineLevel="2" x14ac:dyDescent="0.35">
      <c r="A40" s="11" t="s">
        <v>292</v>
      </c>
      <c r="B40" s="11" t="s">
        <v>233</v>
      </c>
      <c r="C40" s="11" t="s">
        <v>28</v>
      </c>
      <c r="D40" s="11" t="s">
        <v>46</v>
      </c>
      <c r="E40" s="11" t="s">
        <v>31</v>
      </c>
      <c r="F40" s="11" t="s">
        <v>41</v>
      </c>
      <c r="G40" s="11" t="s">
        <v>44</v>
      </c>
      <c r="H40" s="11" t="s">
        <v>300</v>
      </c>
      <c r="I40" s="11" t="s">
        <v>28</v>
      </c>
      <c r="J40" s="19" t="s">
        <v>47</v>
      </c>
      <c r="K40" s="34">
        <v>9256144195</v>
      </c>
      <c r="L40" s="34">
        <v>13655864233</v>
      </c>
      <c r="M40" s="34">
        <v>-230000000</v>
      </c>
      <c r="N40" s="34">
        <v>0</v>
      </c>
      <c r="O40" s="34">
        <v>13425864233</v>
      </c>
      <c r="P40" s="34">
        <v>0</v>
      </c>
      <c r="Q40" s="34">
        <v>0</v>
      </c>
      <c r="R40" s="34">
        <v>0</v>
      </c>
      <c r="S40" s="34">
        <v>10287064767.200001</v>
      </c>
      <c r="T40" s="34">
        <v>10287064767.200001</v>
      </c>
      <c r="U40" s="34">
        <v>3138799465.8000002</v>
      </c>
      <c r="V40" s="34">
        <v>3368799465.8000002</v>
      </c>
      <c r="W40" s="34">
        <v>0</v>
      </c>
      <c r="X40" s="34">
        <v>3138799465.7999992</v>
      </c>
      <c r="Y40" s="12">
        <f t="shared" si="0"/>
        <v>0.75330748692864513</v>
      </c>
      <c r="Z40" s="12">
        <f t="shared" si="1"/>
        <v>0.76621248276256126</v>
      </c>
      <c r="AA40" s="12">
        <f t="shared" si="2"/>
        <v>0</v>
      </c>
      <c r="AB40" s="12">
        <f t="shared" si="3"/>
        <v>0.76621248276256126</v>
      </c>
    </row>
    <row r="41" spans="1:28" s="17" customFormat="1" outlineLevel="2" x14ac:dyDescent="0.35">
      <c r="A41" s="11" t="s">
        <v>292</v>
      </c>
      <c r="B41" s="11" t="s">
        <v>253</v>
      </c>
      <c r="C41" s="11" t="s">
        <v>28</v>
      </c>
      <c r="D41" s="11" t="s">
        <v>46</v>
      </c>
      <c r="E41" s="11" t="s">
        <v>31</v>
      </c>
      <c r="F41" s="11" t="s">
        <v>41</v>
      </c>
      <c r="G41" s="11" t="s">
        <v>44</v>
      </c>
      <c r="H41" s="11" t="s">
        <v>310</v>
      </c>
      <c r="I41" s="11" t="s">
        <v>28</v>
      </c>
      <c r="J41" s="19" t="s">
        <v>47</v>
      </c>
      <c r="K41" s="34">
        <v>4614033662</v>
      </c>
      <c r="L41" s="34">
        <v>6636980597</v>
      </c>
      <c r="M41" s="34">
        <v>0</v>
      </c>
      <c r="N41" s="34">
        <v>0</v>
      </c>
      <c r="O41" s="34">
        <v>6636980597</v>
      </c>
      <c r="P41" s="34">
        <v>0</v>
      </c>
      <c r="Q41" s="34">
        <v>0</v>
      </c>
      <c r="R41" s="34">
        <v>0</v>
      </c>
      <c r="S41" s="34">
        <v>5018434141.9700003</v>
      </c>
      <c r="T41" s="34">
        <v>5018434141.9700003</v>
      </c>
      <c r="U41" s="34">
        <v>1618546455.03</v>
      </c>
      <c r="V41" s="34">
        <v>1618546455.03</v>
      </c>
      <c r="W41" s="34">
        <v>0</v>
      </c>
      <c r="X41" s="34">
        <v>1618546455.0299997</v>
      </c>
      <c r="Y41" s="12">
        <f t="shared" si="0"/>
        <v>0.75613210986911683</v>
      </c>
      <c r="Z41" s="12">
        <f t="shared" si="1"/>
        <v>0.75613210986911683</v>
      </c>
      <c r="AA41" s="12">
        <f t="shared" si="2"/>
        <v>0</v>
      </c>
      <c r="AB41" s="12">
        <f t="shared" si="3"/>
        <v>0.75613210986911683</v>
      </c>
    </row>
    <row r="42" spans="1:28" s="17" customFormat="1" outlineLevel="2" x14ac:dyDescent="0.35">
      <c r="A42" s="11" t="s">
        <v>292</v>
      </c>
      <c r="B42" s="11" t="s">
        <v>317</v>
      </c>
      <c r="C42" s="11" t="s">
        <v>28</v>
      </c>
      <c r="D42" s="11" t="s">
        <v>46</v>
      </c>
      <c r="E42" s="11" t="s">
        <v>31</v>
      </c>
      <c r="F42" s="11" t="s">
        <v>41</v>
      </c>
      <c r="G42" s="11" t="s">
        <v>44</v>
      </c>
      <c r="H42" s="11" t="s">
        <v>318</v>
      </c>
      <c r="I42" s="11" t="s">
        <v>28</v>
      </c>
      <c r="J42" s="19" t="s">
        <v>47</v>
      </c>
      <c r="K42" s="34">
        <v>3501844710</v>
      </c>
      <c r="L42" s="34">
        <v>7109159349</v>
      </c>
      <c r="M42" s="34">
        <v>0</v>
      </c>
      <c r="N42" s="34">
        <v>0</v>
      </c>
      <c r="O42" s="34">
        <v>7109159349</v>
      </c>
      <c r="P42" s="34">
        <v>0</v>
      </c>
      <c r="Q42" s="34">
        <v>0</v>
      </c>
      <c r="R42" s="34">
        <v>0</v>
      </c>
      <c r="S42" s="34">
        <v>5216367690.1400003</v>
      </c>
      <c r="T42" s="34">
        <v>5216367690.1400003</v>
      </c>
      <c r="U42" s="34">
        <v>1892791658.8599999</v>
      </c>
      <c r="V42" s="34">
        <v>1892791658.8599999</v>
      </c>
      <c r="W42" s="34">
        <v>0</v>
      </c>
      <c r="X42" s="34">
        <v>1892791658.8599997</v>
      </c>
      <c r="Y42" s="12">
        <f t="shared" si="0"/>
        <v>0.73375309710475878</v>
      </c>
      <c r="Z42" s="12">
        <f t="shared" si="1"/>
        <v>0.73375309710475878</v>
      </c>
      <c r="AA42" s="12">
        <f t="shared" si="2"/>
        <v>0</v>
      </c>
      <c r="AB42" s="12">
        <f t="shared" si="3"/>
        <v>0.73375309710475878</v>
      </c>
    </row>
    <row r="43" spans="1:28" s="17" customFormat="1" outlineLevel="2" x14ac:dyDescent="0.35">
      <c r="A43" s="11" t="s">
        <v>292</v>
      </c>
      <c r="B43" s="11" t="s">
        <v>321</v>
      </c>
      <c r="C43" s="11" t="s">
        <v>28</v>
      </c>
      <c r="D43" s="11" t="s">
        <v>46</v>
      </c>
      <c r="E43" s="11" t="s">
        <v>31</v>
      </c>
      <c r="F43" s="11" t="s">
        <v>41</v>
      </c>
      <c r="G43" s="11" t="s">
        <v>44</v>
      </c>
      <c r="H43" s="11" t="s">
        <v>318</v>
      </c>
      <c r="I43" s="11" t="s">
        <v>28</v>
      </c>
      <c r="J43" s="19" t="s">
        <v>47</v>
      </c>
      <c r="K43" s="34">
        <v>2187131194</v>
      </c>
      <c r="L43" s="34">
        <v>2922616442</v>
      </c>
      <c r="M43" s="34">
        <v>0</v>
      </c>
      <c r="N43" s="34">
        <v>0</v>
      </c>
      <c r="O43" s="34">
        <v>2922616442</v>
      </c>
      <c r="P43" s="34">
        <v>0</v>
      </c>
      <c r="Q43" s="34">
        <v>0</v>
      </c>
      <c r="R43" s="34">
        <v>0</v>
      </c>
      <c r="S43" s="34">
        <v>2151419670.4299998</v>
      </c>
      <c r="T43" s="34">
        <v>2151419670.4299998</v>
      </c>
      <c r="U43" s="34">
        <v>771196771.57000005</v>
      </c>
      <c r="V43" s="34">
        <v>771196771.57000005</v>
      </c>
      <c r="W43" s="34">
        <v>0</v>
      </c>
      <c r="X43" s="34">
        <v>771196771.57000017</v>
      </c>
      <c r="Y43" s="12">
        <f t="shared" si="0"/>
        <v>0.73612795696097022</v>
      </c>
      <c r="Z43" s="12">
        <f t="shared" si="1"/>
        <v>0.73612795696097022</v>
      </c>
      <c r="AA43" s="12">
        <f t="shared" si="2"/>
        <v>0</v>
      </c>
      <c r="AB43" s="12">
        <f t="shared" si="3"/>
        <v>0.73612795696097022</v>
      </c>
    </row>
    <row r="44" spans="1:28" s="17" customFormat="1" outlineLevel="1" x14ac:dyDescent="0.35">
      <c r="A44" s="41"/>
      <c r="B44" s="41"/>
      <c r="C44" s="41"/>
      <c r="D44" s="41" t="s">
        <v>497</v>
      </c>
      <c r="E44" s="41"/>
      <c r="F44" s="41"/>
      <c r="G44" s="41"/>
      <c r="H44" s="41"/>
      <c r="I44" s="41"/>
      <c r="J44" s="42"/>
      <c r="K44" s="43">
        <f t="shared" ref="K44:X44" si="5">SUBTOTAL(9,K31:K43)</f>
        <v>41809850057</v>
      </c>
      <c r="L44" s="43">
        <f t="shared" si="5"/>
        <v>64112406021</v>
      </c>
      <c r="M44" s="43">
        <f t="shared" si="5"/>
        <v>-200000000</v>
      </c>
      <c r="N44" s="43">
        <f t="shared" si="5"/>
        <v>0</v>
      </c>
      <c r="O44" s="43">
        <f t="shared" si="5"/>
        <v>63912406021</v>
      </c>
      <c r="P44" s="43">
        <f t="shared" si="5"/>
        <v>0</v>
      </c>
      <c r="Q44" s="43">
        <f t="shared" si="5"/>
        <v>0</v>
      </c>
      <c r="R44" s="43">
        <f t="shared" si="5"/>
        <v>0</v>
      </c>
      <c r="S44" s="43">
        <f t="shared" si="5"/>
        <v>49418403427.459999</v>
      </c>
      <c r="T44" s="43">
        <f t="shared" si="5"/>
        <v>49418403427.459999</v>
      </c>
      <c r="U44" s="43">
        <f t="shared" si="5"/>
        <v>14464002593.540001</v>
      </c>
      <c r="V44" s="43">
        <f t="shared" si="5"/>
        <v>14694002593.540001</v>
      </c>
      <c r="W44" s="43">
        <f t="shared" si="5"/>
        <v>0</v>
      </c>
      <c r="X44" s="43">
        <f t="shared" si="5"/>
        <v>14494002593.539997</v>
      </c>
      <c r="Y44" s="44">
        <f t="shared" si="0"/>
        <v>0.77080874817384037</v>
      </c>
      <c r="Z44" s="44">
        <f t="shared" si="1"/>
        <v>0.77322082681760351</v>
      </c>
      <c r="AA44" s="44">
        <f t="shared" si="2"/>
        <v>0</v>
      </c>
      <c r="AB44" s="44">
        <f t="shared" si="3"/>
        <v>0.77322082681760351</v>
      </c>
    </row>
    <row r="45" spans="1:28" s="17" customFormat="1" outlineLevel="2" x14ac:dyDescent="0.35">
      <c r="A45" s="11" t="s">
        <v>27</v>
      </c>
      <c r="B45" s="11" t="s">
        <v>42</v>
      </c>
      <c r="C45" s="11" t="s">
        <v>28</v>
      </c>
      <c r="D45" s="11" t="s">
        <v>48</v>
      </c>
      <c r="E45" s="11" t="s">
        <v>31</v>
      </c>
      <c r="F45" s="11" t="s">
        <v>32</v>
      </c>
      <c r="G45" s="11" t="s">
        <v>44</v>
      </c>
      <c r="H45" s="11" t="s">
        <v>34</v>
      </c>
      <c r="I45" s="11" t="s">
        <v>28</v>
      </c>
      <c r="J45" s="19" t="s">
        <v>49</v>
      </c>
      <c r="K45" s="34">
        <v>49533768</v>
      </c>
      <c r="L45" s="34">
        <v>59097544</v>
      </c>
      <c r="M45" s="34">
        <v>0</v>
      </c>
      <c r="N45" s="34">
        <v>0</v>
      </c>
      <c r="O45" s="34">
        <v>59097544</v>
      </c>
      <c r="P45" s="34">
        <v>0</v>
      </c>
      <c r="Q45" s="34">
        <v>0</v>
      </c>
      <c r="R45" s="34">
        <v>0</v>
      </c>
      <c r="S45" s="34">
        <v>41959019.520000003</v>
      </c>
      <c r="T45" s="34">
        <v>41959019.520000003</v>
      </c>
      <c r="U45" s="34">
        <v>17138524.48</v>
      </c>
      <c r="V45" s="34">
        <v>17138524.48</v>
      </c>
      <c r="W45" s="34">
        <v>0</v>
      </c>
      <c r="X45" s="34">
        <v>17138524.479999997</v>
      </c>
      <c r="Y45" s="12">
        <f t="shared" si="0"/>
        <v>0.70999599441898975</v>
      </c>
      <c r="Z45" s="12">
        <f t="shared" si="1"/>
        <v>0.70999599441898975</v>
      </c>
      <c r="AA45" s="12">
        <f t="shared" si="2"/>
        <v>0</v>
      </c>
      <c r="AB45" s="12">
        <f t="shared" si="3"/>
        <v>0.70999599441898975</v>
      </c>
    </row>
    <row r="46" spans="1:28" s="17" customFormat="1" outlineLevel="2" x14ac:dyDescent="0.35">
      <c r="A46" s="11" t="s">
        <v>149</v>
      </c>
      <c r="B46" s="11" t="s">
        <v>42</v>
      </c>
      <c r="C46" s="11" t="s">
        <v>28</v>
      </c>
      <c r="D46" s="11" t="s">
        <v>48</v>
      </c>
      <c r="E46" s="11" t="s">
        <v>31</v>
      </c>
      <c r="F46" s="11" t="s">
        <v>32</v>
      </c>
      <c r="G46" s="11" t="s">
        <v>44</v>
      </c>
      <c r="H46" s="11" t="s">
        <v>34</v>
      </c>
      <c r="I46" s="11" t="s">
        <v>28</v>
      </c>
      <c r="J46" s="19" t="s">
        <v>49</v>
      </c>
      <c r="K46" s="34">
        <v>221931681</v>
      </c>
      <c r="L46" s="34">
        <v>238918741</v>
      </c>
      <c r="M46" s="34">
        <v>0</v>
      </c>
      <c r="N46" s="34">
        <v>0</v>
      </c>
      <c r="O46" s="34">
        <v>238918741</v>
      </c>
      <c r="P46" s="34">
        <v>0</v>
      </c>
      <c r="Q46" s="34">
        <v>0</v>
      </c>
      <c r="R46" s="34">
        <v>0</v>
      </c>
      <c r="S46" s="34">
        <v>170124426.84</v>
      </c>
      <c r="T46" s="34">
        <v>170124426.84</v>
      </c>
      <c r="U46" s="34">
        <v>68794314.159999996</v>
      </c>
      <c r="V46" s="34">
        <v>68794314.159999996</v>
      </c>
      <c r="W46" s="34">
        <v>0</v>
      </c>
      <c r="X46" s="34">
        <v>68794314.159999996</v>
      </c>
      <c r="Y46" s="12">
        <f t="shared" si="0"/>
        <v>0.71205978286985872</v>
      </c>
      <c r="Z46" s="12">
        <f t="shared" si="1"/>
        <v>0.71205978286985872</v>
      </c>
      <c r="AA46" s="12">
        <f t="shared" si="2"/>
        <v>0</v>
      </c>
      <c r="AB46" s="12">
        <f t="shared" si="3"/>
        <v>0.71205978286985872</v>
      </c>
    </row>
    <row r="47" spans="1:28" s="17" customFormat="1" outlineLevel="2" x14ac:dyDescent="0.35">
      <c r="A47" s="11" t="s">
        <v>231</v>
      </c>
      <c r="B47" s="11" t="s">
        <v>232</v>
      </c>
      <c r="C47" s="11" t="s">
        <v>28</v>
      </c>
      <c r="D47" s="11" t="s">
        <v>48</v>
      </c>
      <c r="E47" s="11" t="s">
        <v>31</v>
      </c>
      <c r="F47" s="11" t="s">
        <v>32</v>
      </c>
      <c r="G47" s="11" t="s">
        <v>44</v>
      </c>
      <c r="H47" s="11" t="s">
        <v>34</v>
      </c>
      <c r="I47" s="11" t="s">
        <v>28</v>
      </c>
      <c r="J47" s="19" t="s">
        <v>49</v>
      </c>
      <c r="K47" s="34">
        <v>1748950</v>
      </c>
      <c r="L47" s="34">
        <v>1748950</v>
      </c>
      <c r="M47" s="34">
        <v>2300000</v>
      </c>
      <c r="N47" s="34">
        <v>0</v>
      </c>
      <c r="O47" s="34">
        <v>4048950</v>
      </c>
      <c r="P47" s="34">
        <v>0</v>
      </c>
      <c r="Q47" s="34">
        <v>0</v>
      </c>
      <c r="R47" s="34">
        <v>0</v>
      </c>
      <c r="S47" s="34">
        <v>1701524.82</v>
      </c>
      <c r="T47" s="34">
        <v>1701524.82</v>
      </c>
      <c r="U47" s="34">
        <v>47425.18</v>
      </c>
      <c r="V47" s="34">
        <v>47425.18</v>
      </c>
      <c r="W47" s="34">
        <v>0</v>
      </c>
      <c r="X47" s="34">
        <v>2347425.1799999997</v>
      </c>
      <c r="Y47" s="12">
        <f t="shared" si="0"/>
        <v>0.97288362731924871</v>
      </c>
      <c r="Z47" s="12">
        <f t="shared" si="1"/>
        <v>0.42023853591671917</v>
      </c>
      <c r="AA47" s="12">
        <f t="shared" si="2"/>
        <v>0</v>
      </c>
      <c r="AB47" s="12">
        <f t="shared" si="3"/>
        <v>0.42023853591671917</v>
      </c>
    </row>
    <row r="48" spans="1:28" s="17" customFormat="1" outlineLevel="2" x14ac:dyDescent="0.35">
      <c r="A48" s="11" t="s">
        <v>231</v>
      </c>
      <c r="B48" s="11" t="s">
        <v>233</v>
      </c>
      <c r="C48" s="11" t="s">
        <v>28</v>
      </c>
      <c r="D48" s="11" t="s">
        <v>48</v>
      </c>
      <c r="E48" s="11" t="s">
        <v>31</v>
      </c>
      <c r="F48" s="11" t="s">
        <v>32</v>
      </c>
      <c r="G48" s="11" t="s">
        <v>44</v>
      </c>
      <c r="H48" s="11" t="s">
        <v>34</v>
      </c>
      <c r="I48" s="11" t="s">
        <v>28</v>
      </c>
      <c r="J48" s="19" t="s">
        <v>49</v>
      </c>
      <c r="K48" s="34">
        <v>11537729</v>
      </c>
      <c r="L48" s="34">
        <v>13865942</v>
      </c>
      <c r="M48" s="34">
        <v>-2300000</v>
      </c>
      <c r="N48" s="34">
        <v>0</v>
      </c>
      <c r="O48" s="34">
        <v>11565942</v>
      </c>
      <c r="P48" s="34">
        <v>0</v>
      </c>
      <c r="Q48" s="34">
        <v>0</v>
      </c>
      <c r="R48" s="34">
        <v>0</v>
      </c>
      <c r="S48" s="34">
        <v>4423808.59</v>
      </c>
      <c r="T48" s="34">
        <v>4423808.59</v>
      </c>
      <c r="U48" s="34">
        <v>7142133.4100000001</v>
      </c>
      <c r="V48" s="34">
        <v>9442133.4100000001</v>
      </c>
      <c r="W48" s="34">
        <v>0</v>
      </c>
      <c r="X48" s="34">
        <v>7142133.4100000001</v>
      </c>
      <c r="Y48" s="12">
        <f t="shared" si="0"/>
        <v>0.31904133090993747</v>
      </c>
      <c r="Z48" s="12">
        <f t="shared" si="1"/>
        <v>0.38248580098361207</v>
      </c>
      <c r="AA48" s="12">
        <f t="shared" si="2"/>
        <v>0</v>
      </c>
      <c r="AB48" s="12">
        <f t="shared" si="3"/>
        <v>0.38248580098361207</v>
      </c>
    </row>
    <row r="49" spans="1:28" s="17" customFormat="1" outlineLevel="2" x14ac:dyDescent="0.35">
      <c r="A49" s="11" t="s">
        <v>231</v>
      </c>
      <c r="B49" s="11" t="s">
        <v>253</v>
      </c>
      <c r="C49" s="11" t="s">
        <v>28</v>
      </c>
      <c r="D49" s="11" t="s">
        <v>48</v>
      </c>
      <c r="E49" s="11" t="s">
        <v>31</v>
      </c>
      <c r="F49" s="11" t="s">
        <v>32</v>
      </c>
      <c r="G49" s="11" t="s">
        <v>44</v>
      </c>
      <c r="H49" s="11" t="s">
        <v>34</v>
      </c>
      <c r="I49" s="11" t="s">
        <v>28</v>
      </c>
      <c r="J49" s="19" t="s">
        <v>49</v>
      </c>
      <c r="K49" s="34">
        <v>2498260</v>
      </c>
      <c r="L49" s="34">
        <v>2498260</v>
      </c>
      <c r="M49" s="34">
        <v>0</v>
      </c>
      <c r="N49" s="34">
        <v>0</v>
      </c>
      <c r="O49" s="34">
        <v>2498260</v>
      </c>
      <c r="P49" s="34">
        <v>0</v>
      </c>
      <c r="Q49" s="34">
        <v>0</v>
      </c>
      <c r="R49" s="34">
        <v>0</v>
      </c>
      <c r="S49" s="34">
        <v>2049339.06</v>
      </c>
      <c r="T49" s="34">
        <v>2049339.06</v>
      </c>
      <c r="U49" s="34">
        <v>448920.94</v>
      </c>
      <c r="V49" s="34">
        <v>448920.94</v>
      </c>
      <c r="W49" s="34">
        <v>0</v>
      </c>
      <c r="X49" s="34">
        <v>448920.93999999994</v>
      </c>
      <c r="Y49" s="12">
        <f t="shared" si="0"/>
        <v>0.82030655736392533</v>
      </c>
      <c r="Z49" s="12">
        <f t="shared" si="1"/>
        <v>0.82030655736392533</v>
      </c>
      <c r="AA49" s="12">
        <f t="shared" si="2"/>
        <v>0</v>
      </c>
      <c r="AB49" s="12">
        <f t="shared" si="3"/>
        <v>0.82030655736392533</v>
      </c>
    </row>
    <row r="50" spans="1:28" s="17" customFormat="1" outlineLevel="2" x14ac:dyDescent="0.35">
      <c r="A50" s="11" t="s">
        <v>259</v>
      </c>
      <c r="B50" s="11" t="s">
        <v>42</v>
      </c>
      <c r="C50" s="11" t="s">
        <v>28</v>
      </c>
      <c r="D50" s="11" t="s">
        <v>48</v>
      </c>
      <c r="E50" s="11" t="s">
        <v>31</v>
      </c>
      <c r="F50" s="11" t="s">
        <v>32</v>
      </c>
      <c r="G50" s="11" t="s">
        <v>44</v>
      </c>
      <c r="H50" s="11" t="s">
        <v>34</v>
      </c>
      <c r="I50" s="11" t="s">
        <v>28</v>
      </c>
      <c r="J50" s="19" t="s">
        <v>49</v>
      </c>
      <c r="K50" s="34">
        <v>17083456</v>
      </c>
      <c r="L50" s="34">
        <v>17087996</v>
      </c>
      <c r="M50" s="34">
        <v>0</v>
      </c>
      <c r="N50" s="34">
        <v>0</v>
      </c>
      <c r="O50" s="34">
        <v>17087996</v>
      </c>
      <c r="P50" s="34">
        <v>0</v>
      </c>
      <c r="Q50" s="34">
        <v>0</v>
      </c>
      <c r="R50" s="34">
        <v>0</v>
      </c>
      <c r="S50" s="34">
        <v>10986422.58</v>
      </c>
      <c r="T50" s="34">
        <v>10986422.58</v>
      </c>
      <c r="U50" s="34">
        <v>6101573.4199999999</v>
      </c>
      <c r="V50" s="34">
        <v>6101573.4199999999</v>
      </c>
      <c r="W50" s="34">
        <v>0</v>
      </c>
      <c r="X50" s="34">
        <v>6101573.4199999999</v>
      </c>
      <c r="Y50" s="12">
        <f t="shared" si="0"/>
        <v>0.64293218350472459</v>
      </c>
      <c r="Z50" s="12">
        <f t="shared" si="1"/>
        <v>0.64293218350472459</v>
      </c>
      <c r="AA50" s="12">
        <f t="shared" si="2"/>
        <v>0</v>
      </c>
      <c r="AB50" s="12">
        <f t="shared" si="3"/>
        <v>0.64293218350472459</v>
      </c>
    </row>
    <row r="51" spans="1:28" s="17" customFormat="1" outlineLevel="2" x14ac:dyDescent="0.35">
      <c r="A51" s="11" t="s">
        <v>262</v>
      </c>
      <c r="B51" s="11" t="s">
        <v>42</v>
      </c>
      <c r="C51" s="11" t="s">
        <v>28</v>
      </c>
      <c r="D51" s="11" t="s">
        <v>48</v>
      </c>
      <c r="E51" s="11" t="s">
        <v>31</v>
      </c>
      <c r="F51" s="11" t="s">
        <v>32</v>
      </c>
      <c r="G51" s="11" t="s">
        <v>44</v>
      </c>
      <c r="H51" s="11" t="s">
        <v>34</v>
      </c>
      <c r="I51" s="11" t="s">
        <v>28</v>
      </c>
      <c r="J51" s="19" t="s">
        <v>49</v>
      </c>
      <c r="K51" s="34">
        <v>5136112</v>
      </c>
      <c r="L51" s="34">
        <v>5146383</v>
      </c>
      <c r="M51" s="34">
        <v>0</v>
      </c>
      <c r="N51" s="34">
        <v>0</v>
      </c>
      <c r="O51" s="34">
        <v>5146383</v>
      </c>
      <c r="P51" s="34">
        <v>0</v>
      </c>
      <c r="Q51" s="34">
        <v>0</v>
      </c>
      <c r="R51" s="34">
        <v>0</v>
      </c>
      <c r="S51" s="34">
        <v>3665171.47</v>
      </c>
      <c r="T51" s="34">
        <v>3665171.47</v>
      </c>
      <c r="U51" s="34">
        <v>1481211.53</v>
      </c>
      <c r="V51" s="34">
        <v>1481211.53</v>
      </c>
      <c r="W51" s="34">
        <v>0</v>
      </c>
      <c r="X51" s="34">
        <v>1481211.5299999998</v>
      </c>
      <c r="Y51" s="12">
        <f t="shared" si="0"/>
        <v>0.71218396881848867</v>
      </c>
      <c r="Z51" s="12">
        <f t="shared" si="1"/>
        <v>0.71218396881848867</v>
      </c>
      <c r="AA51" s="12">
        <f t="shared" si="2"/>
        <v>0</v>
      </c>
      <c r="AB51" s="12">
        <f t="shared" si="3"/>
        <v>0.71218396881848867</v>
      </c>
    </row>
    <row r="52" spans="1:28" s="17" customFormat="1" outlineLevel="2" x14ac:dyDescent="0.35">
      <c r="A52" s="11" t="s">
        <v>270</v>
      </c>
      <c r="B52" s="11" t="s">
        <v>42</v>
      </c>
      <c r="C52" s="11" t="s">
        <v>28</v>
      </c>
      <c r="D52" s="11" t="s">
        <v>48</v>
      </c>
      <c r="E52" s="11" t="s">
        <v>31</v>
      </c>
      <c r="F52" s="11" t="s">
        <v>32</v>
      </c>
      <c r="G52" s="11" t="s">
        <v>44</v>
      </c>
      <c r="H52" s="11" t="s">
        <v>34</v>
      </c>
      <c r="I52" s="11" t="s">
        <v>28</v>
      </c>
      <c r="J52" s="19" t="s">
        <v>49</v>
      </c>
      <c r="K52" s="34">
        <v>1474136</v>
      </c>
      <c r="L52" s="34">
        <v>1474136</v>
      </c>
      <c r="M52" s="34">
        <v>0</v>
      </c>
      <c r="N52" s="34">
        <v>0</v>
      </c>
      <c r="O52" s="34">
        <v>1474136</v>
      </c>
      <c r="P52" s="34">
        <v>0</v>
      </c>
      <c r="Q52" s="34">
        <v>0</v>
      </c>
      <c r="R52" s="34">
        <v>0</v>
      </c>
      <c r="S52" s="34">
        <v>871767.97</v>
      </c>
      <c r="T52" s="34">
        <v>871767.97</v>
      </c>
      <c r="U52" s="34">
        <v>602368.03</v>
      </c>
      <c r="V52" s="34">
        <v>602368.03</v>
      </c>
      <c r="W52" s="34">
        <v>0</v>
      </c>
      <c r="X52" s="34">
        <v>602368.03</v>
      </c>
      <c r="Y52" s="12">
        <f t="shared" si="0"/>
        <v>0.59137553794222508</v>
      </c>
      <c r="Z52" s="12">
        <f t="shared" si="1"/>
        <v>0.59137553794222508</v>
      </c>
      <c r="AA52" s="12">
        <f t="shared" si="2"/>
        <v>0</v>
      </c>
      <c r="AB52" s="12">
        <f t="shared" si="3"/>
        <v>0.59137553794222508</v>
      </c>
    </row>
    <row r="53" spans="1:28" s="17" customFormat="1" outlineLevel="2" x14ac:dyDescent="0.35">
      <c r="A53" s="11" t="s">
        <v>272</v>
      </c>
      <c r="B53" s="11" t="s">
        <v>42</v>
      </c>
      <c r="C53" s="11" t="s">
        <v>28</v>
      </c>
      <c r="D53" s="11" t="s">
        <v>48</v>
      </c>
      <c r="E53" s="11" t="s">
        <v>31</v>
      </c>
      <c r="F53" s="11" t="s">
        <v>32</v>
      </c>
      <c r="G53" s="11" t="s">
        <v>44</v>
      </c>
      <c r="H53" s="11" t="s">
        <v>34</v>
      </c>
      <c r="I53" s="11" t="s">
        <v>28</v>
      </c>
      <c r="J53" s="19" t="s">
        <v>49</v>
      </c>
      <c r="K53" s="34">
        <v>44141418</v>
      </c>
      <c r="L53" s="34">
        <v>43293782</v>
      </c>
      <c r="M53" s="34">
        <v>0</v>
      </c>
      <c r="N53" s="34">
        <v>0</v>
      </c>
      <c r="O53" s="34">
        <v>43293782</v>
      </c>
      <c r="P53" s="34">
        <v>0</v>
      </c>
      <c r="Q53" s="34">
        <v>0</v>
      </c>
      <c r="R53" s="34">
        <v>0</v>
      </c>
      <c r="S53" s="34">
        <v>25836337.739999998</v>
      </c>
      <c r="T53" s="34">
        <v>25836337.739999998</v>
      </c>
      <c r="U53" s="34">
        <v>17457444.260000002</v>
      </c>
      <c r="V53" s="34">
        <v>17457444.260000002</v>
      </c>
      <c r="W53" s="34">
        <v>0</v>
      </c>
      <c r="X53" s="34">
        <v>17457444.260000002</v>
      </c>
      <c r="Y53" s="12">
        <f t="shared" si="0"/>
        <v>0.59676786241497681</v>
      </c>
      <c r="Z53" s="12">
        <f t="shared" si="1"/>
        <v>0.59676786241497681</v>
      </c>
      <c r="AA53" s="12">
        <f t="shared" si="2"/>
        <v>0</v>
      </c>
      <c r="AB53" s="12">
        <f t="shared" si="3"/>
        <v>0.59676786241497681</v>
      </c>
    </row>
    <row r="54" spans="1:28" s="17" customFormat="1" outlineLevel="2" x14ac:dyDescent="0.35">
      <c r="A54" s="11" t="s">
        <v>280</v>
      </c>
      <c r="B54" s="11" t="s">
        <v>42</v>
      </c>
      <c r="C54" s="11" t="s">
        <v>28</v>
      </c>
      <c r="D54" s="11" t="s">
        <v>48</v>
      </c>
      <c r="E54" s="11" t="s">
        <v>31</v>
      </c>
      <c r="F54" s="11" t="s">
        <v>32</v>
      </c>
      <c r="G54" s="11" t="s">
        <v>44</v>
      </c>
      <c r="H54" s="11" t="s">
        <v>281</v>
      </c>
      <c r="I54" s="11" t="s">
        <v>28</v>
      </c>
      <c r="J54" s="19" t="s">
        <v>49</v>
      </c>
      <c r="K54" s="34">
        <v>14524337</v>
      </c>
      <c r="L54" s="34">
        <v>13458350</v>
      </c>
      <c r="M54" s="34">
        <v>0</v>
      </c>
      <c r="N54" s="34">
        <v>0</v>
      </c>
      <c r="O54" s="34">
        <v>13458350</v>
      </c>
      <c r="P54" s="34">
        <v>0</v>
      </c>
      <c r="Q54" s="34">
        <v>0</v>
      </c>
      <c r="R54" s="34">
        <v>0</v>
      </c>
      <c r="S54" s="34">
        <v>8286353.8300000001</v>
      </c>
      <c r="T54" s="34">
        <v>8286353.8300000001</v>
      </c>
      <c r="U54" s="34">
        <v>5171996.17</v>
      </c>
      <c r="V54" s="34">
        <v>5171996.17</v>
      </c>
      <c r="W54" s="34">
        <v>0</v>
      </c>
      <c r="X54" s="34">
        <v>5171996.17</v>
      </c>
      <c r="Y54" s="12">
        <f t="shared" si="0"/>
        <v>0.61570354686867257</v>
      </c>
      <c r="Z54" s="12">
        <f t="shared" si="1"/>
        <v>0.61570354686867257</v>
      </c>
      <c r="AA54" s="12">
        <f t="shared" si="2"/>
        <v>0</v>
      </c>
      <c r="AB54" s="12">
        <f t="shared" si="3"/>
        <v>0.61570354686867257</v>
      </c>
    </row>
    <row r="55" spans="1:28" s="17" customFormat="1" outlineLevel="1" x14ac:dyDescent="0.35">
      <c r="A55" s="41"/>
      <c r="B55" s="41"/>
      <c r="C55" s="41"/>
      <c r="D55" s="41" t="s">
        <v>498</v>
      </c>
      <c r="E55" s="41"/>
      <c r="F55" s="41"/>
      <c r="G55" s="41"/>
      <c r="H55" s="41"/>
      <c r="I55" s="41"/>
      <c r="J55" s="42"/>
      <c r="K55" s="43">
        <f t="shared" ref="K55:X55" si="6">SUBTOTAL(9,K45:K54)</f>
        <v>369609847</v>
      </c>
      <c r="L55" s="43">
        <f t="shared" si="6"/>
        <v>396590084</v>
      </c>
      <c r="M55" s="43">
        <f t="shared" si="6"/>
        <v>0</v>
      </c>
      <c r="N55" s="43">
        <f t="shared" si="6"/>
        <v>0</v>
      </c>
      <c r="O55" s="43">
        <f t="shared" si="6"/>
        <v>396590084</v>
      </c>
      <c r="P55" s="43">
        <f t="shared" si="6"/>
        <v>0</v>
      </c>
      <c r="Q55" s="43">
        <f t="shared" si="6"/>
        <v>0</v>
      </c>
      <c r="R55" s="43">
        <f t="shared" si="6"/>
        <v>0</v>
      </c>
      <c r="S55" s="43">
        <f t="shared" si="6"/>
        <v>269904172.42000002</v>
      </c>
      <c r="T55" s="43">
        <f t="shared" si="6"/>
        <v>269904172.42000002</v>
      </c>
      <c r="U55" s="43">
        <f t="shared" si="6"/>
        <v>124385911.58000001</v>
      </c>
      <c r="V55" s="43">
        <f t="shared" si="6"/>
        <v>126685911.58000001</v>
      </c>
      <c r="W55" s="43">
        <f t="shared" si="6"/>
        <v>0</v>
      </c>
      <c r="X55" s="43">
        <f t="shared" si="6"/>
        <v>126685911.58</v>
      </c>
      <c r="Y55" s="44">
        <f t="shared" si="0"/>
        <v>0.6805620798627936</v>
      </c>
      <c r="Z55" s="44">
        <f t="shared" si="1"/>
        <v>0.6805620798627936</v>
      </c>
      <c r="AA55" s="44">
        <f t="shared" si="2"/>
        <v>0</v>
      </c>
      <c r="AB55" s="44">
        <f t="shared" si="3"/>
        <v>0.6805620798627936</v>
      </c>
    </row>
    <row r="56" spans="1:28" s="17" customFormat="1" outlineLevel="2" x14ac:dyDescent="0.35">
      <c r="A56" s="11" t="s">
        <v>292</v>
      </c>
      <c r="B56" s="11" t="s">
        <v>232</v>
      </c>
      <c r="C56" s="11" t="s">
        <v>28</v>
      </c>
      <c r="D56" s="11" t="s">
        <v>294</v>
      </c>
      <c r="E56" s="11" t="s">
        <v>31</v>
      </c>
      <c r="F56" s="11" t="s">
        <v>41</v>
      </c>
      <c r="G56" s="11" t="s">
        <v>44</v>
      </c>
      <c r="H56" s="11" t="s">
        <v>293</v>
      </c>
      <c r="I56" s="11" t="s">
        <v>28</v>
      </c>
      <c r="J56" s="19" t="s">
        <v>295</v>
      </c>
      <c r="K56" s="34">
        <v>380779143</v>
      </c>
      <c r="L56" s="34">
        <v>321745815</v>
      </c>
      <c r="M56" s="34">
        <v>0</v>
      </c>
      <c r="N56" s="34">
        <v>0</v>
      </c>
      <c r="O56" s="34">
        <v>321745815</v>
      </c>
      <c r="P56" s="34">
        <v>0</v>
      </c>
      <c r="Q56" s="34">
        <v>0</v>
      </c>
      <c r="R56" s="34">
        <v>0</v>
      </c>
      <c r="S56" s="34">
        <v>262644346.13999999</v>
      </c>
      <c r="T56" s="34">
        <v>262644346.13999999</v>
      </c>
      <c r="U56" s="34">
        <v>59101468.859999999</v>
      </c>
      <c r="V56" s="34">
        <v>59101468.859999999</v>
      </c>
      <c r="W56" s="34">
        <v>0</v>
      </c>
      <c r="X56" s="34">
        <v>59101468.860000014</v>
      </c>
      <c r="Y56" s="12">
        <f t="shared" si="0"/>
        <v>0.81631006184182997</v>
      </c>
      <c r="Z56" s="12">
        <f t="shared" si="1"/>
        <v>0.81631006184182997</v>
      </c>
      <c r="AA56" s="12">
        <f t="shared" si="2"/>
        <v>0</v>
      </c>
      <c r="AB56" s="12">
        <f t="shared" si="3"/>
        <v>0.81631006184182997</v>
      </c>
    </row>
    <row r="57" spans="1:28" s="17" customFormat="1" outlineLevel="2" x14ac:dyDescent="0.35">
      <c r="A57" s="11" t="s">
        <v>292</v>
      </c>
      <c r="B57" s="11" t="s">
        <v>233</v>
      </c>
      <c r="C57" s="11" t="s">
        <v>28</v>
      </c>
      <c r="D57" s="11" t="s">
        <v>294</v>
      </c>
      <c r="E57" s="11" t="s">
        <v>31</v>
      </c>
      <c r="F57" s="11" t="s">
        <v>41</v>
      </c>
      <c r="G57" s="11" t="s">
        <v>44</v>
      </c>
      <c r="H57" s="11" t="s">
        <v>300</v>
      </c>
      <c r="I57" s="11" t="s">
        <v>28</v>
      </c>
      <c r="J57" s="19" t="s">
        <v>295</v>
      </c>
      <c r="K57" s="34">
        <v>126669420</v>
      </c>
      <c r="L57" s="34">
        <v>109169420</v>
      </c>
      <c r="M57" s="34">
        <v>0</v>
      </c>
      <c r="N57" s="34">
        <v>0</v>
      </c>
      <c r="O57" s="34">
        <v>109169420</v>
      </c>
      <c r="P57" s="34">
        <v>0</v>
      </c>
      <c r="Q57" s="34">
        <v>0</v>
      </c>
      <c r="R57" s="34">
        <v>0</v>
      </c>
      <c r="S57" s="34">
        <v>87879802.989999995</v>
      </c>
      <c r="T57" s="34">
        <v>87879802.989999995</v>
      </c>
      <c r="U57" s="34">
        <v>21289617.010000002</v>
      </c>
      <c r="V57" s="34">
        <v>21289617.010000002</v>
      </c>
      <c r="W57" s="34">
        <v>0</v>
      </c>
      <c r="X57" s="34">
        <v>21289617.010000005</v>
      </c>
      <c r="Y57" s="12">
        <f t="shared" si="0"/>
        <v>0.80498552607497587</v>
      </c>
      <c r="Z57" s="12">
        <f t="shared" si="1"/>
        <v>0.80498552607497587</v>
      </c>
      <c r="AA57" s="12">
        <f t="shared" si="2"/>
        <v>0</v>
      </c>
      <c r="AB57" s="12">
        <f t="shared" si="3"/>
        <v>0.80498552607497587</v>
      </c>
    </row>
    <row r="58" spans="1:28" s="17" customFormat="1" outlineLevel="2" x14ac:dyDescent="0.35">
      <c r="A58" s="11" t="s">
        <v>292</v>
      </c>
      <c r="B58" s="11" t="s">
        <v>253</v>
      </c>
      <c r="C58" s="11" t="s">
        <v>28</v>
      </c>
      <c r="D58" s="11" t="s">
        <v>294</v>
      </c>
      <c r="E58" s="11" t="s">
        <v>31</v>
      </c>
      <c r="F58" s="11" t="s">
        <v>41</v>
      </c>
      <c r="G58" s="11" t="s">
        <v>44</v>
      </c>
      <c r="H58" s="11" t="s">
        <v>310</v>
      </c>
      <c r="I58" s="11" t="s">
        <v>28</v>
      </c>
      <c r="J58" s="19" t="s">
        <v>295</v>
      </c>
      <c r="K58" s="34">
        <v>56159342</v>
      </c>
      <c r="L58" s="34">
        <v>50259342</v>
      </c>
      <c r="M58" s="34">
        <v>0</v>
      </c>
      <c r="N58" s="34">
        <v>0</v>
      </c>
      <c r="O58" s="34">
        <v>50259342</v>
      </c>
      <c r="P58" s="34">
        <v>0</v>
      </c>
      <c r="Q58" s="34">
        <v>0</v>
      </c>
      <c r="R58" s="34">
        <v>0</v>
      </c>
      <c r="S58" s="34">
        <v>39665028.030000001</v>
      </c>
      <c r="T58" s="34">
        <v>39665028.030000001</v>
      </c>
      <c r="U58" s="34">
        <v>10594313.970000001</v>
      </c>
      <c r="V58" s="34">
        <v>10594313.970000001</v>
      </c>
      <c r="W58" s="34">
        <v>0</v>
      </c>
      <c r="X58" s="34">
        <v>10594313.969999999</v>
      </c>
      <c r="Y58" s="12">
        <f t="shared" si="0"/>
        <v>0.7892070698020679</v>
      </c>
      <c r="Z58" s="12">
        <f t="shared" si="1"/>
        <v>0.7892070698020679</v>
      </c>
      <c r="AA58" s="12">
        <f t="shared" si="2"/>
        <v>0</v>
      </c>
      <c r="AB58" s="12">
        <f t="shared" si="3"/>
        <v>0.7892070698020679</v>
      </c>
    </row>
    <row r="59" spans="1:28" s="17" customFormat="1" outlineLevel="2" x14ac:dyDescent="0.35">
      <c r="A59" s="11" t="s">
        <v>292</v>
      </c>
      <c r="B59" s="11" t="s">
        <v>317</v>
      </c>
      <c r="C59" s="11" t="s">
        <v>28</v>
      </c>
      <c r="D59" s="11" t="s">
        <v>294</v>
      </c>
      <c r="E59" s="11" t="s">
        <v>31</v>
      </c>
      <c r="F59" s="11" t="s">
        <v>41</v>
      </c>
      <c r="G59" s="11" t="s">
        <v>44</v>
      </c>
      <c r="H59" s="11" t="s">
        <v>318</v>
      </c>
      <c r="I59" s="11" t="s">
        <v>28</v>
      </c>
      <c r="J59" s="19" t="s">
        <v>295</v>
      </c>
      <c r="K59" s="34">
        <v>7499041</v>
      </c>
      <c r="L59" s="34">
        <v>7499041</v>
      </c>
      <c r="M59" s="34">
        <v>0</v>
      </c>
      <c r="N59" s="34">
        <v>0</v>
      </c>
      <c r="O59" s="34">
        <v>7499041</v>
      </c>
      <c r="P59" s="34">
        <v>0</v>
      </c>
      <c r="Q59" s="34">
        <v>0</v>
      </c>
      <c r="R59" s="34">
        <v>0</v>
      </c>
      <c r="S59" s="34">
        <v>4693754.51</v>
      </c>
      <c r="T59" s="34">
        <v>4693754.51</v>
      </c>
      <c r="U59" s="34">
        <v>2805286.49</v>
      </c>
      <c r="V59" s="34">
        <v>2805286.49</v>
      </c>
      <c r="W59" s="34">
        <v>0</v>
      </c>
      <c r="X59" s="34">
        <v>2805286.49</v>
      </c>
      <c r="Y59" s="12">
        <f t="shared" si="0"/>
        <v>0.62591396819940037</v>
      </c>
      <c r="Z59" s="12">
        <f t="shared" si="1"/>
        <v>0.62591396819940037</v>
      </c>
      <c r="AA59" s="12">
        <f t="shared" si="2"/>
        <v>0</v>
      </c>
      <c r="AB59" s="12">
        <f t="shared" si="3"/>
        <v>0.62591396819940037</v>
      </c>
    </row>
    <row r="60" spans="1:28" s="17" customFormat="1" outlineLevel="2" x14ac:dyDescent="0.35">
      <c r="A60" s="11" t="s">
        <v>292</v>
      </c>
      <c r="B60" s="11" t="s">
        <v>321</v>
      </c>
      <c r="C60" s="11" t="s">
        <v>28</v>
      </c>
      <c r="D60" s="11" t="s">
        <v>294</v>
      </c>
      <c r="E60" s="11" t="s">
        <v>31</v>
      </c>
      <c r="F60" s="11" t="s">
        <v>41</v>
      </c>
      <c r="G60" s="11" t="s">
        <v>44</v>
      </c>
      <c r="H60" s="11" t="s">
        <v>318</v>
      </c>
      <c r="I60" s="11" t="s">
        <v>28</v>
      </c>
      <c r="J60" s="19" t="s">
        <v>295</v>
      </c>
      <c r="K60" s="34">
        <v>32005788</v>
      </c>
      <c r="L60" s="34">
        <v>29762894</v>
      </c>
      <c r="M60" s="34">
        <v>0</v>
      </c>
      <c r="N60" s="34">
        <v>0</v>
      </c>
      <c r="O60" s="34">
        <v>29762894</v>
      </c>
      <c r="P60" s="34">
        <v>0</v>
      </c>
      <c r="Q60" s="34">
        <v>0</v>
      </c>
      <c r="R60" s="34">
        <v>0</v>
      </c>
      <c r="S60" s="34">
        <v>22102429.859999999</v>
      </c>
      <c r="T60" s="34">
        <v>22102429.859999999</v>
      </c>
      <c r="U60" s="34">
        <v>7660464.1399999997</v>
      </c>
      <c r="V60" s="34">
        <v>7660464.1399999997</v>
      </c>
      <c r="W60" s="34">
        <v>0</v>
      </c>
      <c r="X60" s="34">
        <v>7660464.1400000006</v>
      </c>
      <c r="Y60" s="12">
        <f t="shared" si="0"/>
        <v>0.74261695989644017</v>
      </c>
      <c r="Z60" s="12">
        <f t="shared" si="1"/>
        <v>0.74261695989644017</v>
      </c>
      <c r="AA60" s="12">
        <f t="shared" si="2"/>
        <v>0</v>
      </c>
      <c r="AB60" s="12">
        <f t="shared" si="3"/>
        <v>0.74261695989644017</v>
      </c>
    </row>
    <row r="61" spans="1:28" s="17" customFormat="1" outlineLevel="1" x14ac:dyDescent="0.35">
      <c r="A61" s="41"/>
      <c r="B61" s="41"/>
      <c r="C61" s="41"/>
      <c r="D61" s="41" t="s">
        <v>499</v>
      </c>
      <c r="E61" s="41"/>
      <c r="F61" s="41"/>
      <c r="G61" s="41"/>
      <c r="H61" s="41"/>
      <c r="I61" s="41"/>
      <c r="J61" s="42"/>
      <c r="K61" s="43">
        <f t="shared" ref="K61:X61" si="7">SUBTOTAL(9,K56:K60)</f>
        <v>603112734</v>
      </c>
      <c r="L61" s="43">
        <f t="shared" si="7"/>
        <v>518436512</v>
      </c>
      <c r="M61" s="43">
        <f t="shared" si="7"/>
        <v>0</v>
      </c>
      <c r="N61" s="43">
        <f t="shared" si="7"/>
        <v>0</v>
      </c>
      <c r="O61" s="43">
        <f t="shared" si="7"/>
        <v>518436512</v>
      </c>
      <c r="P61" s="43">
        <f t="shared" si="7"/>
        <v>0</v>
      </c>
      <c r="Q61" s="43">
        <f t="shared" si="7"/>
        <v>0</v>
      </c>
      <c r="R61" s="43">
        <f t="shared" si="7"/>
        <v>0</v>
      </c>
      <c r="S61" s="43">
        <f t="shared" si="7"/>
        <v>416985361.52999997</v>
      </c>
      <c r="T61" s="43">
        <f t="shared" si="7"/>
        <v>416985361.52999997</v>
      </c>
      <c r="U61" s="43">
        <f t="shared" si="7"/>
        <v>101451150.47</v>
      </c>
      <c r="V61" s="43">
        <f t="shared" si="7"/>
        <v>101451150.47</v>
      </c>
      <c r="W61" s="43">
        <f t="shared" si="7"/>
        <v>0</v>
      </c>
      <c r="X61" s="43">
        <f t="shared" si="7"/>
        <v>101451150.47000001</v>
      </c>
      <c r="Y61" s="44">
        <f t="shared" si="0"/>
        <v>0.804313260887767</v>
      </c>
      <c r="Z61" s="44">
        <f t="shared" si="1"/>
        <v>0.804313260887767</v>
      </c>
      <c r="AA61" s="44">
        <f t="shared" si="2"/>
        <v>0</v>
      </c>
      <c r="AB61" s="44">
        <f t="shared" si="3"/>
        <v>0.804313260887767</v>
      </c>
    </row>
    <row r="62" spans="1:28" s="17" customFormat="1" outlineLevel="2" x14ac:dyDescent="0.35">
      <c r="A62" s="11" t="s">
        <v>292</v>
      </c>
      <c r="B62" s="11" t="s">
        <v>232</v>
      </c>
      <c r="C62" s="11" t="s">
        <v>28</v>
      </c>
      <c r="D62" s="11" t="s">
        <v>296</v>
      </c>
      <c r="E62" s="11" t="s">
        <v>31</v>
      </c>
      <c r="F62" s="11" t="s">
        <v>41</v>
      </c>
      <c r="G62" s="11" t="s">
        <v>44</v>
      </c>
      <c r="H62" s="11" t="s">
        <v>293</v>
      </c>
      <c r="I62" s="11" t="s">
        <v>28</v>
      </c>
      <c r="J62" s="19" t="s">
        <v>297</v>
      </c>
      <c r="K62" s="34">
        <v>199091593</v>
      </c>
      <c r="L62" s="34">
        <v>266550468</v>
      </c>
      <c r="M62" s="34">
        <v>0</v>
      </c>
      <c r="N62" s="34">
        <v>0</v>
      </c>
      <c r="O62" s="34">
        <v>266550468</v>
      </c>
      <c r="P62" s="34">
        <v>0</v>
      </c>
      <c r="Q62" s="34">
        <v>157591885.52000001</v>
      </c>
      <c r="R62" s="34">
        <v>0</v>
      </c>
      <c r="S62" s="34">
        <v>108958582.48</v>
      </c>
      <c r="T62" s="34">
        <v>108958582.48</v>
      </c>
      <c r="U62" s="34">
        <v>0</v>
      </c>
      <c r="V62" s="34">
        <v>0</v>
      </c>
      <c r="W62" s="34">
        <v>0</v>
      </c>
      <c r="X62" s="34">
        <v>0</v>
      </c>
      <c r="Y62" s="12">
        <f t="shared" si="0"/>
        <v>0.40877280500591734</v>
      </c>
      <c r="Z62" s="12">
        <f t="shared" si="1"/>
        <v>0.40877280500591734</v>
      </c>
      <c r="AA62" s="12">
        <f t="shared" si="2"/>
        <v>0.59122719499408272</v>
      </c>
      <c r="AB62" s="12">
        <f t="shared" si="3"/>
        <v>1</v>
      </c>
    </row>
    <row r="63" spans="1:28" s="17" customFormat="1" outlineLevel="2" x14ac:dyDescent="0.35">
      <c r="A63" s="11" t="s">
        <v>292</v>
      </c>
      <c r="B63" s="11" t="s">
        <v>233</v>
      </c>
      <c r="C63" s="11" t="s">
        <v>28</v>
      </c>
      <c r="D63" s="11" t="s">
        <v>296</v>
      </c>
      <c r="E63" s="11" t="s">
        <v>31</v>
      </c>
      <c r="F63" s="11" t="s">
        <v>41</v>
      </c>
      <c r="G63" s="11" t="s">
        <v>44</v>
      </c>
      <c r="H63" s="11" t="s">
        <v>300</v>
      </c>
      <c r="I63" s="11" t="s">
        <v>28</v>
      </c>
      <c r="J63" s="19" t="s">
        <v>297</v>
      </c>
      <c r="K63" s="34">
        <v>103145405</v>
      </c>
      <c r="L63" s="34">
        <v>115402680</v>
      </c>
      <c r="M63" s="34">
        <v>0</v>
      </c>
      <c r="N63" s="34">
        <v>0</v>
      </c>
      <c r="O63" s="34">
        <v>115402680</v>
      </c>
      <c r="P63" s="34">
        <v>0</v>
      </c>
      <c r="Q63" s="34">
        <v>50416842.479999997</v>
      </c>
      <c r="R63" s="34">
        <v>0</v>
      </c>
      <c r="S63" s="34">
        <v>64985837.520000003</v>
      </c>
      <c r="T63" s="34">
        <v>64985837.520000003</v>
      </c>
      <c r="U63" s="34">
        <v>0</v>
      </c>
      <c r="V63" s="34">
        <v>0</v>
      </c>
      <c r="W63" s="34">
        <v>0</v>
      </c>
      <c r="X63" s="34">
        <v>0</v>
      </c>
      <c r="Y63" s="12">
        <f t="shared" si="0"/>
        <v>0.56312242939245438</v>
      </c>
      <c r="Z63" s="12">
        <f t="shared" si="1"/>
        <v>0.56312242939245438</v>
      </c>
      <c r="AA63" s="12">
        <f t="shared" si="2"/>
        <v>0.43687757060754567</v>
      </c>
      <c r="AB63" s="12">
        <f t="shared" si="3"/>
        <v>1</v>
      </c>
    </row>
    <row r="64" spans="1:28" s="17" customFormat="1" outlineLevel="2" x14ac:dyDescent="0.35">
      <c r="A64" s="11" t="s">
        <v>292</v>
      </c>
      <c r="B64" s="11" t="s">
        <v>253</v>
      </c>
      <c r="C64" s="11" t="s">
        <v>28</v>
      </c>
      <c r="D64" s="11" t="s">
        <v>296</v>
      </c>
      <c r="E64" s="11" t="s">
        <v>31</v>
      </c>
      <c r="F64" s="11" t="s">
        <v>41</v>
      </c>
      <c r="G64" s="11" t="s">
        <v>44</v>
      </c>
      <c r="H64" s="11" t="s">
        <v>310</v>
      </c>
      <c r="I64" s="11" t="s">
        <v>28</v>
      </c>
      <c r="J64" s="19" t="s">
        <v>297</v>
      </c>
      <c r="K64" s="34">
        <v>47818760</v>
      </c>
      <c r="L64" s="34">
        <v>59047987</v>
      </c>
      <c r="M64" s="34">
        <v>0</v>
      </c>
      <c r="N64" s="34">
        <v>0</v>
      </c>
      <c r="O64" s="34">
        <v>59047987</v>
      </c>
      <c r="P64" s="34">
        <v>0</v>
      </c>
      <c r="Q64" s="34">
        <v>27320292.859999999</v>
      </c>
      <c r="R64" s="34">
        <v>0</v>
      </c>
      <c r="S64" s="34">
        <v>31727694.140000001</v>
      </c>
      <c r="T64" s="34">
        <v>31727694.140000001</v>
      </c>
      <c r="U64" s="34">
        <v>0</v>
      </c>
      <c r="V64" s="34">
        <v>0</v>
      </c>
      <c r="W64" s="34">
        <v>0</v>
      </c>
      <c r="X64" s="34">
        <v>0</v>
      </c>
      <c r="Y64" s="12">
        <f t="shared" si="0"/>
        <v>0.53732050408424592</v>
      </c>
      <c r="Z64" s="12">
        <f t="shared" si="1"/>
        <v>0.53732050408424592</v>
      </c>
      <c r="AA64" s="12">
        <f t="shared" si="2"/>
        <v>0.46267949591575408</v>
      </c>
      <c r="AB64" s="12">
        <f t="shared" si="3"/>
        <v>1</v>
      </c>
    </row>
    <row r="65" spans="1:28" s="17" customFormat="1" outlineLevel="2" x14ac:dyDescent="0.35">
      <c r="A65" s="11" t="s">
        <v>292</v>
      </c>
      <c r="B65" s="11" t="s">
        <v>317</v>
      </c>
      <c r="C65" s="11" t="s">
        <v>28</v>
      </c>
      <c r="D65" s="11" t="s">
        <v>296</v>
      </c>
      <c r="E65" s="11" t="s">
        <v>31</v>
      </c>
      <c r="F65" s="11" t="s">
        <v>41</v>
      </c>
      <c r="G65" s="11" t="s">
        <v>44</v>
      </c>
      <c r="H65" s="11" t="s">
        <v>318</v>
      </c>
      <c r="I65" s="11" t="s">
        <v>28</v>
      </c>
      <c r="J65" s="19" t="s">
        <v>297</v>
      </c>
      <c r="K65" s="34">
        <v>25529457</v>
      </c>
      <c r="L65" s="34">
        <v>73741383</v>
      </c>
      <c r="M65" s="34">
        <v>0</v>
      </c>
      <c r="N65" s="34">
        <v>0</v>
      </c>
      <c r="O65" s="34">
        <v>73741383</v>
      </c>
      <c r="P65" s="34">
        <v>0</v>
      </c>
      <c r="Q65" s="34">
        <v>59186069.329999998</v>
      </c>
      <c r="R65" s="34">
        <v>0</v>
      </c>
      <c r="S65" s="34">
        <v>14555313.67</v>
      </c>
      <c r="T65" s="34">
        <v>14555313.67</v>
      </c>
      <c r="U65" s="34">
        <v>0</v>
      </c>
      <c r="V65" s="34">
        <v>0</v>
      </c>
      <c r="W65" s="34">
        <v>0</v>
      </c>
      <c r="X65" s="34">
        <v>0</v>
      </c>
      <c r="Y65" s="12">
        <f t="shared" si="0"/>
        <v>0.19738324774841828</v>
      </c>
      <c r="Z65" s="12">
        <f t="shared" si="1"/>
        <v>0.19738324774841828</v>
      </c>
      <c r="AA65" s="12">
        <f t="shared" si="2"/>
        <v>0.80261675225158169</v>
      </c>
      <c r="AB65" s="12">
        <f t="shared" si="3"/>
        <v>1</v>
      </c>
    </row>
    <row r="66" spans="1:28" s="17" customFormat="1" outlineLevel="2" x14ac:dyDescent="0.35">
      <c r="A66" s="11" t="s">
        <v>292</v>
      </c>
      <c r="B66" s="11" t="s">
        <v>321</v>
      </c>
      <c r="C66" s="11" t="s">
        <v>28</v>
      </c>
      <c r="D66" s="11" t="s">
        <v>296</v>
      </c>
      <c r="E66" s="11" t="s">
        <v>31</v>
      </c>
      <c r="F66" s="11" t="s">
        <v>41</v>
      </c>
      <c r="G66" s="11" t="s">
        <v>44</v>
      </c>
      <c r="H66" s="11" t="s">
        <v>318</v>
      </c>
      <c r="I66" s="11" t="s">
        <v>28</v>
      </c>
      <c r="J66" s="19" t="s">
        <v>297</v>
      </c>
      <c r="K66" s="34">
        <v>17488452</v>
      </c>
      <c r="L66" s="34">
        <v>23907598</v>
      </c>
      <c r="M66" s="34">
        <v>0</v>
      </c>
      <c r="N66" s="34">
        <v>0</v>
      </c>
      <c r="O66" s="34">
        <v>23907598</v>
      </c>
      <c r="P66" s="34">
        <v>0</v>
      </c>
      <c r="Q66" s="34">
        <v>13369119.880000001</v>
      </c>
      <c r="R66" s="34">
        <v>0</v>
      </c>
      <c r="S66" s="34">
        <v>10538478.119999999</v>
      </c>
      <c r="T66" s="34">
        <v>10538478.119999999</v>
      </c>
      <c r="U66" s="34">
        <v>0</v>
      </c>
      <c r="V66" s="34">
        <v>0</v>
      </c>
      <c r="W66" s="34">
        <v>0</v>
      </c>
      <c r="X66" s="34">
        <v>0</v>
      </c>
      <c r="Y66" s="12">
        <f t="shared" si="0"/>
        <v>0.44080037317006915</v>
      </c>
      <c r="Z66" s="12">
        <f t="shared" si="1"/>
        <v>0.44080037317006915</v>
      </c>
      <c r="AA66" s="12">
        <f t="shared" si="2"/>
        <v>0.55919962682993085</v>
      </c>
      <c r="AB66" s="12">
        <f t="shared" si="3"/>
        <v>1</v>
      </c>
    </row>
    <row r="67" spans="1:28" s="17" customFormat="1" outlineLevel="1" x14ac:dyDescent="0.35">
      <c r="A67" s="41"/>
      <c r="B67" s="41"/>
      <c r="C67" s="41"/>
      <c r="D67" s="41" t="s">
        <v>500</v>
      </c>
      <c r="E67" s="41"/>
      <c r="F67" s="41"/>
      <c r="G67" s="41"/>
      <c r="H67" s="41"/>
      <c r="I67" s="41"/>
      <c r="J67" s="42"/>
      <c r="K67" s="43">
        <f t="shared" ref="K67:X67" si="8">SUBTOTAL(9,K62:K66)</f>
        <v>393073667</v>
      </c>
      <c r="L67" s="43">
        <f t="shared" si="8"/>
        <v>538650116</v>
      </c>
      <c r="M67" s="43">
        <f t="shared" si="8"/>
        <v>0</v>
      </c>
      <c r="N67" s="43">
        <f t="shared" si="8"/>
        <v>0</v>
      </c>
      <c r="O67" s="43">
        <f t="shared" si="8"/>
        <v>538650116</v>
      </c>
      <c r="P67" s="43">
        <f t="shared" si="8"/>
        <v>0</v>
      </c>
      <c r="Q67" s="43">
        <f t="shared" si="8"/>
        <v>307884210.06999999</v>
      </c>
      <c r="R67" s="43">
        <f t="shared" si="8"/>
        <v>0</v>
      </c>
      <c r="S67" s="43">
        <f t="shared" si="8"/>
        <v>230765905.92999998</v>
      </c>
      <c r="T67" s="43">
        <f t="shared" si="8"/>
        <v>230765905.92999998</v>
      </c>
      <c r="U67" s="43">
        <f t="shared" si="8"/>
        <v>0</v>
      </c>
      <c r="V67" s="43">
        <f t="shared" si="8"/>
        <v>0</v>
      </c>
      <c r="W67" s="43">
        <f t="shared" si="8"/>
        <v>0</v>
      </c>
      <c r="X67" s="43">
        <f t="shared" si="8"/>
        <v>0</v>
      </c>
      <c r="Y67" s="44">
        <f t="shared" si="0"/>
        <v>0.42841521625143392</v>
      </c>
      <c r="Z67" s="44">
        <f t="shared" si="1"/>
        <v>0.42841521625143392</v>
      </c>
      <c r="AA67" s="44">
        <f t="shared" si="2"/>
        <v>0.57158478374856603</v>
      </c>
      <c r="AB67" s="44">
        <f t="shared" si="3"/>
        <v>1</v>
      </c>
    </row>
    <row r="68" spans="1:28" s="17" customFormat="1" outlineLevel="2" x14ac:dyDescent="0.35">
      <c r="A68" s="11" t="s">
        <v>27</v>
      </c>
      <c r="B68" s="11" t="s">
        <v>42</v>
      </c>
      <c r="C68" s="11" t="s">
        <v>28</v>
      </c>
      <c r="D68" s="11" t="s">
        <v>50</v>
      </c>
      <c r="E68" s="11" t="s">
        <v>31</v>
      </c>
      <c r="F68" s="11" t="s">
        <v>32</v>
      </c>
      <c r="G68" s="11" t="s">
        <v>44</v>
      </c>
      <c r="H68" s="11" t="s">
        <v>34</v>
      </c>
      <c r="I68" s="11" t="s">
        <v>28</v>
      </c>
      <c r="J68" s="19" t="s">
        <v>51</v>
      </c>
      <c r="K68" s="34">
        <v>38446011</v>
      </c>
      <c r="L68" s="34">
        <v>38446011</v>
      </c>
      <c r="M68" s="34">
        <v>0</v>
      </c>
      <c r="N68" s="34">
        <v>0</v>
      </c>
      <c r="O68" s="34">
        <v>38446011</v>
      </c>
      <c r="P68" s="34">
        <v>0</v>
      </c>
      <c r="Q68" s="34">
        <v>16673652.279999999</v>
      </c>
      <c r="R68" s="34">
        <v>0</v>
      </c>
      <c r="S68" s="34">
        <v>21772358.719999999</v>
      </c>
      <c r="T68" s="34">
        <v>21772358.719999999</v>
      </c>
      <c r="U68" s="34">
        <v>0</v>
      </c>
      <c r="V68" s="34">
        <v>0</v>
      </c>
      <c r="W68" s="34">
        <v>0</v>
      </c>
      <c r="X68" s="34">
        <v>0</v>
      </c>
      <c r="Y68" s="12">
        <f t="shared" si="0"/>
        <v>0.56630995397675976</v>
      </c>
      <c r="Z68" s="12">
        <f t="shared" si="1"/>
        <v>0.56630995397675976</v>
      </c>
      <c r="AA68" s="12">
        <f t="shared" si="2"/>
        <v>0.43369004602324018</v>
      </c>
      <c r="AB68" s="12">
        <f t="shared" si="3"/>
        <v>1</v>
      </c>
    </row>
    <row r="69" spans="1:28" s="17" customFormat="1" outlineLevel="2" x14ac:dyDescent="0.35">
      <c r="A69" s="11" t="s">
        <v>231</v>
      </c>
      <c r="B69" s="11" t="s">
        <v>232</v>
      </c>
      <c r="C69" s="11" t="s">
        <v>28</v>
      </c>
      <c r="D69" s="11" t="s">
        <v>50</v>
      </c>
      <c r="E69" s="11" t="s">
        <v>31</v>
      </c>
      <c r="F69" s="11" t="s">
        <v>32</v>
      </c>
      <c r="G69" s="11" t="s">
        <v>44</v>
      </c>
      <c r="H69" s="11" t="s">
        <v>34</v>
      </c>
      <c r="I69" s="11" t="s">
        <v>28</v>
      </c>
      <c r="J69" s="19" t="s">
        <v>51</v>
      </c>
      <c r="K69" s="34">
        <v>105645960</v>
      </c>
      <c r="L69" s="34">
        <v>105645960</v>
      </c>
      <c r="M69" s="34">
        <v>0</v>
      </c>
      <c r="N69" s="34">
        <v>0</v>
      </c>
      <c r="O69" s="34">
        <v>105645960</v>
      </c>
      <c r="P69" s="34">
        <v>0</v>
      </c>
      <c r="Q69" s="34">
        <v>0</v>
      </c>
      <c r="R69" s="34">
        <v>0</v>
      </c>
      <c r="S69" s="34">
        <v>70221025.25</v>
      </c>
      <c r="T69" s="34">
        <v>70221025.25</v>
      </c>
      <c r="U69" s="34">
        <v>35424934.75</v>
      </c>
      <c r="V69" s="34">
        <v>35424934.75</v>
      </c>
      <c r="W69" s="34">
        <v>0</v>
      </c>
      <c r="X69" s="34">
        <v>35424934.75</v>
      </c>
      <c r="Y69" s="12">
        <f t="shared" si="0"/>
        <v>0.66468254204893396</v>
      </c>
      <c r="Z69" s="12">
        <f t="shared" si="1"/>
        <v>0.66468254204893396</v>
      </c>
      <c r="AA69" s="12">
        <f t="shared" si="2"/>
        <v>0</v>
      </c>
      <c r="AB69" s="12">
        <f t="shared" si="3"/>
        <v>0.66468254204893396</v>
      </c>
    </row>
    <row r="70" spans="1:28" s="17" customFormat="1" outlineLevel="1" x14ac:dyDescent="0.35">
      <c r="A70" s="41"/>
      <c r="B70" s="41"/>
      <c r="C70" s="41"/>
      <c r="D70" s="41" t="s">
        <v>501</v>
      </c>
      <c r="E70" s="41"/>
      <c r="F70" s="41"/>
      <c r="G70" s="41"/>
      <c r="H70" s="41"/>
      <c r="I70" s="41"/>
      <c r="J70" s="42"/>
      <c r="K70" s="43">
        <f t="shared" ref="K70:X70" si="9">SUBTOTAL(9,K68:K69)</f>
        <v>144091971</v>
      </c>
      <c r="L70" s="43">
        <f t="shared" si="9"/>
        <v>144091971</v>
      </c>
      <c r="M70" s="43">
        <f t="shared" si="9"/>
        <v>0</v>
      </c>
      <c r="N70" s="43">
        <f t="shared" si="9"/>
        <v>0</v>
      </c>
      <c r="O70" s="43">
        <f t="shared" si="9"/>
        <v>144091971</v>
      </c>
      <c r="P70" s="43">
        <f t="shared" si="9"/>
        <v>0</v>
      </c>
      <c r="Q70" s="43">
        <f t="shared" si="9"/>
        <v>16673652.279999999</v>
      </c>
      <c r="R70" s="43">
        <f t="shared" si="9"/>
        <v>0</v>
      </c>
      <c r="S70" s="43">
        <f t="shared" si="9"/>
        <v>91993383.969999999</v>
      </c>
      <c r="T70" s="43">
        <f t="shared" si="9"/>
        <v>91993383.969999999</v>
      </c>
      <c r="U70" s="43">
        <f t="shared" si="9"/>
        <v>35424934.75</v>
      </c>
      <c r="V70" s="43">
        <f t="shared" si="9"/>
        <v>35424934.75</v>
      </c>
      <c r="W70" s="43">
        <f t="shared" si="9"/>
        <v>0</v>
      </c>
      <c r="X70" s="43">
        <f t="shared" si="9"/>
        <v>35424934.75</v>
      </c>
      <c r="Y70" s="44">
        <f t="shared" si="0"/>
        <v>0.63843518366474428</v>
      </c>
      <c r="Z70" s="44">
        <f t="shared" si="1"/>
        <v>0.63843518366474428</v>
      </c>
      <c r="AA70" s="44">
        <f t="shared" si="2"/>
        <v>0.11571534599939645</v>
      </c>
      <c r="AB70" s="44">
        <f t="shared" si="3"/>
        <v>0.75415052966414076</v>
      </c>
    </row>
    <row r="71" spans="1:28" s="17" customFormat="1" outlineLevel="2" x14ac:dyDescent="0.35">
      <c r="A71" s="11" t="s">
        <v>27</v>
      </c>
      <c r="B71" s="11" t="s">
        <v>42</v>
      </c>
      <c r="C71" s="11" t="s">
        <v>28</v>
      </c>
      <c r="D71" s="11" t="s">
        <v>52</v>
      </c>
      <c r="E71" s="11" t="s">
        <v>31</v>
      </c>
      <c r="F71" s="11" t="s">
        <v>32</v>
      </c>
      <c r="G71" s="11" t="s">
        <v>44</v>
      </c>
      <c r="H71" s="11" t="s">
        <v>34</v>
      </c>
      <c r="I71" s="11" t="s">
        <v>28</v>
      </c>
      <c r="J71" s="19" t="s">
        <v>53</v>
      </c>
      <c r="K71" s="34">
        <v>925870925</v>
      </c>
      <c r="L71" s="34">
        <v>916219211</v>
      </c>
      <c r="M71" s="34">
        <v>-2500000</v>
      </c>
      <c r="N71" s="34">
        <v>0</v>
      </c>
      <c r="O71" s="34">
        <v>913719211</v>
      </c>
      <c r="P71" s="34">
        <v>0</v>
      </c>
      <c r="Q71" s="34">
        <v>0</v>
      </c>
      <c r="R71" s="34">
        <v>0</v>
      </c>
      <c r="S71" s="34">
        <v>750784323.49000001</v>
      </c>
      <c r="T71" s="34">
        <v>750784323.49000001</v>
      </c>
      <c r="U71" s="34">
        <v>162934887.50999999</v>
      </c>
      <c r="V71" s="34">
        <v>165434887.50999999</v>
      </c>
      <c r="W71" s="34">
        <v>0</v>
      </c>
      <c r="X71" s="34">
        <v>162934887.50999999</v>
      </c>
      <c r="Y71" s="12">
        <f t="shared" si="0"/>
        <v>0.81943743863497753</v>
      </c>
      <c r="Z71" s="12">
        <f t="shared" si="1"/>
        <v>0.82167947707734035</v>
      </c>
      <c r="AA71" s="12">
        <f t="shared" si="2"/>
        <v>0</v>
      </c>
      <c r="AB71" s="12">
        <f t="shared" si="3"/>
        <v>0.82167947707734035</v>
      </c>
    </row>
    <row r="72" spans="1:28" s="17" customFormat="1" outlineLevel="2" x14ac:dyDescent="0.35">
      <c r="A72" s="11" t="s">
        <v>149</v>
      </c>
      <c r="B72" s="11" t="s">
        <v>42</v>
      </c>
      <c r="C72" s="11" t="s">
        <v>28</v>
      </c>
      <c r="D72" s="11" t="s">
        <v>52</v>
      </c>
      <c r="E72" s="11" t="s">
        <v>31</v>
      </c>
      <c r="F72" s="11" t="s">
        <v>32</v>
      </c>
      <c r="G72" s="11" t="s">
        <v>44</v>
      </c>
      <c r="H72" s="11" t="s">
        <v>34</v>
      </c>
      <c r="I72" s="11" t="s">
        <v>28</v>
      </c>
      <c r="J72" s="19" t="s">
        <v>53</v>
      </c>
      <c r="K72" s="34">
        <v>1336733871</v>
      </c>
      <c r="L72" s="34">
        <v>1339340248</v>
      </c>
      <c r="M72" s="34">
        <v>0</v>
      </c>
      <c r="N72" s="34">
        <v>0</v>
      </c>
      <c r="O72" s="34">
        <v>1339340248</v>
      </c>
      <c r="P72" s="34">
        <v>0</v>
      </c>
      <c r="Q72" s="34">
        <v>0</v>
      </c>
      <c r="R72" s="34">
        <v>0</v>
      </c>
      <c r="S72" s="34">
        <v>1108417330.6600001</v>
      </c>
      <c r="T72" s="34">
        <v>1108417330.6600001</v>
      </c>
      <c r="U72" s="34">
        <v>230922917.34</v>
      </c>
      <c r="V72" s="34">
        <v>230922917.34</v>
      </c>
      <c r="W72" s="34">
        <v>0</v>
      </c>
      <c r="X72" s="34">
        <v>230922917.33999991</v>
      </c>
      <c r="Y72" s="12">
        <f t="shared" si="0"/>
        <v>0.82758457555140996</v>
      </c>
      <c r="Z72" s="12">
        <f t="shared" si="1"/>
        <v>0.82758457555140996</v>
      </c>
      <c r="AA72" s="12">
        <f t="shared" si="2"/>
        <v>0</v>
      </c>
      <c r="AB72" s="12">
        <f t="shared" si="3"/>
        <v>0.82758457555140996</v>
      </c>
    </row>
    <row r="73" spans="1:28" s="17" customFormat="1" outlineLevel="2" x14ac:dyDescent="0.35">
      <c r="A73" s="11" t="s">
        <v>231</v>
      </c>
      <c r="B73" s="11" t="s">
        <v>232</v>
      </c>
      <c r="C73" s="11" t="s">
        <v>28</v>
      </c>
      <c r="D73" s="11" t="s">
        <v>52</v>
      </c>
      <c r="E73" s="11" t="s">
        <v>31</v>
      </c>
      <c r="F73" s="11" t="s">
        <v>32</v>
      </c>
      <c r="G73" s="11" t="s">
        <v>44</v>
      </c>
      <c r="H73" s="11" t="s">
        <v>34</v>
      </c>
      <c r="I73" s="11" t="s">
        <v>28</v>
      </c>
      <c r="J73" s="19" t="s">
        <v>53</v>
      </c>
      <c r="K73" s="34">
        <v>47840028</v>
      </c>
      <c r="L73" s="34">
        <v>57840028</v>
      </c>
      <c r="M73" s="34">
        <v>0</v>
      </c>
      <c r="N73" s="34">
        <v>0</v>
      </c>
      <c r="O73" s="34">
        <v>57840028</v>
      </c>
      <c r="P73" s="34">
        <v>0</v>
      </c>
      <c r="Q73" s="34">
        <v>0</v>
      </c>
      <c r="R73" s="34">
        <v>0</v>
      </c>
      <c r="S73" s="34">
        <v>42629320.770000003</v>
      </c>
      <c r="T73" s="34">
        <v>42629320.770000003</v>
      </c>
      <c r="U73" s="34">
        <v>15210707.23</v>
      </c>
      <c r="V73" s="34">
        <v>15210707.23</v>
      </c>
      <c r="W73" s="34">
        <v>0</v>
      </c>
      <c r="X73" s="34">
        <v>15210707.229999997</v>
      </c>
      <c r="Y73" s="12">
        <f t="shared" si="0"/>
        <v>0.7370210949759568</v>
      </c>
      <c r="Z73" s="12">
        <f t="shared" si="1"/>
        <v>0.7370210949759568</v>
      </c>
      <c r="AA73" s="12">
        <f t="shared" si="2"/>
        <v>0</v>
      </c>
      <c r="AB73" s="12">
        <f t="shared" si="3"/>
        <v>0.7370210949759568</v>
      </c>
    </row>
    <row r="74" spans="1:28" s="17" customFormat="1" outlineLevel="2" x14ac:dyDescent="0.35">
      <c r="A74" s="11" t="s">
        <v>231</v>
      </c>
      <c r="B74" s="11" t="s">
        <v>233</v>
      </c>
      <c r="C74" s="11" t="s">
        <v>28</v>
      </c>
      <c r="D74" s="11" t="s">
        <v>52</v>
      </c>
      <c r="E74" s="11" t="s">
        <v>31</v>
      </c>
      <c r="F74" s="11" t="s">
        <v>32</v>
      </c>
      <c r="G74" s="11" t="s">
        <v>44</v>
      </c>
      <c r="H74" s="11" t="s">
        <v>34</v>
      </c>
      <c r="I74" s="11" t="s">
        <v>28</v>
      </c>
      <c r="J74" s="19" t="s">
        <v>53</v>
      </c>
      <c r="K74" s="34">
        <v>951793874</v>
      </c>
      <c r="L74" s="34">
        <v>948336952</v>
      </c>
      <c r="M74" s="34">
        <v>0</v>
      </c>
      <c r="N74" s="34">
        <v>0</v>
      </c>
      <c r="O74" s="34">
        <v>948336952</v>
      </c>
      <c r="P74" s="34">
        <v>0</v>
      </c>
      <c r="Q74" s="34">
        <v>0</v>
      </c>
      <c r="R74" s="34">
        <v>0</v>
      </c>
      <c r="S74" s="34">
        <v>761832748.86000001</v>
      </c>
      <c r="T74" s="34">
        <v>761832748.86000001</v>
      </c>
      <c r="U74" s="34">
        <v>186504203.13999999</v>
      </c>
      <c r="V74" s="34">
        <v>186504203.13999999</v>
      </c>
      <c r="W74" s="34">
        <v>0</v>
      </c>
      <c r="X74" s="34">
        <v>186504203.13999999</v>
      </c>
      <c r="Y74" s="12">
        <f t="shared" si="0"/>
        <v>0.80333550986632862</v>
      </c>
      <c r="Z74" s="12">
        <f t="shared" si="1"/>
        <v>0.80333550986632862</v>
      </c>
      <c r="AA74" s="12">
        <f t="shared" si="2"/>
        <v>0</v>
      </c>
      <c r="AB74" s="12">
        <f t="shared" si="3"/>
        <v>0.80333550986632862</v>
      </c>
    </row>
    <row r="75" spans="1:28" s="17" customFormat="1" outlineLevel="2" x14ac:dyDescent="0.35">
      <c r="A75" s="11" t="s">
        <v>231</v>
      </c>
      <c r="B75" s="11" t="s">
        <v>253</v>
      </c>
      <c r="C75" s="11" t="s">
        <v>28</v>
      </c>
      <c r="D75" s="11" t="s">
        <v>52</v>
      </c>
      <c r="E75" s="11" t="s">
        <v>31</v>
      </c>
      <c r="F75" s="11" t="s">
        <v>32</v>
      </c>
      <c r="G75" s="11" t="s">
        <v>44</v>
      </c>
      <c r="H75" s="11" t="s">
        <v>34</v>
      </c>
      <c r="I75" s="11" t="s">
        <v>28</v>
      </c>
      <c r="J75" s="19" t="s">
        <v>53</v>
      </c>
      <c r="K75" s="34">
        <v>176151368</v>
      </c>
      <c r="L75" s="34">
        <v>181751368</v>
      </c>
      <c r="M75" s="34">
        <v>0</v>
      </c>
      <c r="N75" s="34">
        <v>0</v>
      </c>
      <c r="O75" s="34">
        <v>181751368</v>
      </c>
      <c r="P75" s="34">
        <v>0</v>
      </c>
      <c r="Q75" s="34">
        <v>0</v>
      </c>
      <c r="R75" s="34">
        <v>0</v>
      </c>
      <c r="S75" s="34">
        <v>140012241.08000001</v>
      </c>
      <c r="T75" s="34">
        <v>140012241.08000001</v>
      </c>
      <c r="U75" s="34">
        <v>41739126.920000002</v>
      </c>
      <c r="V75" s="34">
        <v>41739126.920000002</v>
      </c>
      <c r="W75" s="34">
        <v>0</v>
      </c>
      <c r="X75" s="34">
        <v>41739126.919999987</v>
      </c>
      <c r="Y75" s="12">
        <f t="shared" ref="Y75:Y138" si="10">+IF(L75=0,0,S75/L75)</f>
        <v>0.77035041122771641</v>
      </c>
      <c r="Z75" s="12">
        <f t="shared" ref="Z75:Z138" si="11">+IF(O75=0,0,S75/O75)</f>
        <v>0.77035041122771641</v>
      </c>
      <c r="AA75" s="12">
        <f t="shared" ref="AA75:AA138" si="12">(IF(O75=0,0,(P75+Q75+R75)/O75))</f>
        <v>0</v>
      </c>
      <c r="AB75" s="12">
        <f t="shared" ref="AB75:AB138" si="13">+Z75+AA75</f>
        <v>0.77035041122771641</v>
      </c>
    </row>
    <row r="76" spans="1:28" s="17" customFormat="1" outlineLevel="2" x14ac:dyDescent="0.35">
      <c r="A76" s="11" t="s">
        <v>259</v>
      </c>
      <c r="B76" s="11" t="s">
        <v>42</v>
      </c>
      <c r="C76" s="11" t="s">
        <v>28</v>
      </c>
      <c r="D76" s="11" t="s">
        <v>52</v>
      </c>
      <c r="E76" s="11" t="s">
        <v>31</v>
      </c>
      <c r="F76" s="11" t="s">
        <v>32</v>
      </c>
      <c r="G76" s="11" t="s">
        <v>44</v>
      </c>
      <c r="H76" s="11" t="s">
        <v>34</v>
      </c>
      <c r="I76" s="11" t="s">
        <v>28</v>
      </c>
      <c r="J76" s="19" t="s">
        <v>53</v>
      </c>
      <c r="K76" s="34">
        <v>195983469</v>
      </c>
      <c r="L76" s="34">
        <v>167272269</v>
      </c>
      <c r="M76" s="34">
        <v>0</v>
      </c>
      <c r="N76" s="34">
        <v>0</v>
      </c>
      <c r="O76" s="34">
        <v>167272269</v>
      </c>
      <c r="P76" s="34">
        <v>0</v>
      </c>
      <c r="Q76" s="34">
        <v>0</v>
      </c>
      <c r="R76" s="34">
        <v>0</v>
      </c>
      <c r="S76" s="34">
        <v>136431685.53999999</v>
      </c>
      <c r="T76" s="34">
        <v>136431685.53999999</v>
      </c>
      <c r="U76" s="34">
        <v>30840583.460000001</v>
      </c>
      <c r="V76" s="34">
        <v>30840583.460000001</v>
      </c>
      <c r="W76" s="34">
        <v>0</v>
      </c>
      <c r="X76" s="34">
        <v>30840583.460000008</v>
      </c>
      <c r="Y76" s="12">
        <f t="shared" si="10"/>
        <v>0.81562644158309339</v>
      </c>
      <c r="Z76" s="12">
        <f t="shared" si="11"/>
        <v>0.81562644158309339</v>
      </c>
      <c r="AA76" s="12">
        <f t="shared" si="12"/>
        <v>0</v>
      </c>
      <c r="AB76" s="12">
        <f t="shared" si="13"/>
        <v>0.81562644158309339</v>
      </c>
    </row>
    <row r="77" spans="1:28" s="17" customFormat="1" outlineLevel="2" x14ac:dyDescent="0.35">
      <c r="A77" s="11" t="s">
        <v>262</v>
      </c>
      <c r="B77" s="11" t="s">
        <v>42</v>
      </c>
      <c r="C77" s="11" t="s">
        <v>28</v>
      </c>
      <c r="D77" s="11" t="s">
        <v>52</v>
      </c>
      <c r="E77" s="11" t="s">
        <v>31</v>
      </c>
      <c r="F77" s="11" t="s">
        <v>32</v>
      </c>
      <c r="G77" s="11" t="s">
        <v>44</v>
      </c>
      <c r="H77" s="11" t="s">
        <v>34</v>
      </c>
      <c r="I77" s="11" t="s">
        <v>28</v>
      </c>
      <c r="J77" s="19" t="s">
        <v>53</v>
      </c>
      <c r="K77" s="34">
        <v>812274913</v>
      </c>
      <c r="L77" s="34">
        <v>787646126</v>
      </c>
      <c r="M77" s="34">
        <v>0</v>
      </c>
      <c r="N77" s="34">
        <v>0</v>
      </c>
      <c r="O77" s="34">
        <v>787646126</v>
      </c>
      <c r="P77" s="34">
        <v>0</v>
      </c>
      <c r="Q77" s="34">
        <v>0</v>
      </c>
      <c r="R77" s="34">
        <v>0</v>
      </c>
      <c r="S77" s="34">
        <v>643290350.75999999</v>
      </c>
      <c r="T77" s="34">
        <v>643290350.75999999</v>
      </c>
      <c r="U77" s="34">
        <v>144355775.24000001</v>
      </c>
      <c r="V77" s="34">
        <v>144355775.24000001</v>
      </c>
      <c r="W77" s="34">
        <v>0</v>
      </c>
      <c r="X77" s="34">
        <v>144355775.24000001</v>
      </c>
      <c r="Y77" s="12">
        <f t="shared" si="10"/>
        <v>0.81672508697135393</v>
      </c>
      <c r="Z77" s="12">
        <f t="shared" si="11"/>
        <v>0.81672508697135393</v>
      </c>
      <c r="AA77" s="12">
        <f t="shared" si="12"/>
        <v>0</v>
      </c>
      <c r="AB77" s="12">
        <f t="shared" si="13"/>
        <v>0.81672508697135393</v>
      </c>
    </row>
    <row r="78" spans="1:28" s="17" customFormat="1" outlineLevel="2" x14ac:dyDescent="0.35">
      <c r="A78" s="11" t="s">
        <v>270</v>
      </c>
      <c r="B78" s="11" t="s">
        <v>42</v>
      </c>
      <c r="C78" s="11" t="s">
        <v>28</v>
      </c>
      <c r="D78" s="11" t="s">
        <v>52</v>
      </c>
      <c r="E78" s="11" t="s">
        <v>31</v>
      </c>
      <c r="F78" s="11" t="s">
        <v>32</v>
      </c>
      <c r="G78" s="11" t="s">
        <v>44</v>
      </c>
      <c r="H78" s="11" t="s">
        <v>34</v>
      </c>
      <c r="I78" s="11" t="s">
        <v>28</v>
      </c>
      <c r="J78" s="19" t="s">
        <v>53</v>
      </c>
      <c r="K78" s="34">
        <v>226972944</v>
      </c>
      <c r="L78" s="34">
        <v>209717954</v>
      </c>
      <c r="M78" s="34">
        <v>0</v>
      </c>
      <c r="N78" s="34">
        <v>0</v>
      </c>
      <c r="O78" s="34">
        <v>209717954</v>
      </c>
      <c r="P78" s="34">
        <v>0</v>
      </c>
      <c r="Q78" s="34">
        <v>0</v>
      </c>
      <c r="R78" s="34">
        <v>0</v>
      </c>
      <c r="S78" s="34">
        <v>171400733.38999999</v>
      </c>
      <c r="T78" s="34">
        <v>171400733.38999999</v>
      </c>
      <c r="U78" s="34">
        <v>38317220.609999999</v>
      </c>
      <c r="V78" s="34">
        <v>38317220.609999999</v>
      </c>
      <c r="W78" s="34">
        <v>0</v>
      </c>
      <c r="X78" s="34">
        <v>38317220.610000014</v>
      </c>
      <c r="Y78" s="12">
        <f t="shared" si="10"/>
        <v>0.81729165348427912</v>
      </c>
      <c r="Z78" s="12">
        <f t="shared" si="11"/>
        <v>0.81729165348427912</v>
      </c>
      <c r="AA78" s="12">
        <f t="shared" si="12"/>
        <v>0</v>
      </c>
      <c r="AB78" s="12">
        <f t="shared" si="13"/>
        <v>0.81729165348427912</v>
      </c>
    </row>
    <row r="79" spans="1:28" s="17" customFormat="1" outlineLevel="2" x14ac:dyDescent="0.35">
      <c r="A79" s="11" t="s">
        <v>272</v>
      </c>
      <c r="B79" s="11" t="s">
        <v>42</v>
      </c>
      <c r="C79" s="11" t="s">
        <v>28</v>
      </c>
      <c r="D79" s="11" t="s">
        <v>52</v>
      </c>
      <c r="E79" s="11" t="s">
        <v>31</v>
      </c>
      <c r="F79" s="11" t="s">
        <v>32</v>
      </c>
      <c r="G79" s="11" t="s">
        <v>44</v>
      </c>
      <c r="H79" s="11" t="s">
        <v>34</v>
      </c>
      <c r="I79" s="11" t="s">
        <v>28</v>
      </c>
      <c r="J79" s="19" t="s">
        <v>53</v>
      </c>
      <c r="K79" s="34">
        <v>3685918851</v>
      </c>
      <c r="L79" s="34">
        <v>3597419978</v>
      </c>
      <c r="M79" s="34">
        <v>-10000000</v>
      </c>
      <c r="N79" s="34">
        <v>0</v>
      </c>
      <c r="O79" s="34">
        <v>3587419978</v>
      </c>
      <c r="P79" s="34">
        <v>0</v>
      </c>
      <c r="Q79" s="34">
        <v>0</v>
      </c>
      <c r="R79" s="34">
        <v>0</v>
      </c>
      <c r="S79" s="34">
        <v>2972597634.52</v>
      </c>
      <c r="T79" s="34">
        <v>2972597634.52</v>
      </c>
      <c r="U79" s="34">
        <v>614822343.48000002</v>
      </c>
      <c r="V79" s="34">
        <v>624822343.48000002</v>
      </c>
      <c r="W79" s="34">
        <v>0</v>
      </c>
      <c r="X79" s="34">
        <v>614822343.48000002</v>
      </c>
      <c r="Y79" s="12">
        <f t="shared" si="10"/>
        <v>0.82631376172337478</v>
      </c>
      <c r="Z79" s="12">
        <f t="shared" si="11"/>
        <v>0.82861712672326537</v>
      </c>
      <c r="AA79" s="12">
        <f t="shared" si="12"/>
        <v>0</v>
      </c>
      <c r="AB79" s="12">
        <f t="shared" si="13"/>
        <v>0.82861712672326537</v>
      </c>
    </row>
    <row r="80" spans="1:28" s="17" customFormat="1" outlineLevel="2" x14ac:dyDescent="0.35">
      <c r="A80" s="11" t="s">
        <v>280</v>
      </c>
      <c r="B80" s="11" t="s">
        <v>42</v>
      </c>
      <c r="C80" s="11" t="s">
        <v>28</v>
      </c>
      <c r="D80" s="11" t="s">
        <v>52</v>
      </c>
      <c r="E80" s="11" t="s">
        <v>31</v>
      </c>
      <c r="F80" s="11" t="s">
        <v>32</v>
      </c>
      <c r="G80" s="11" t="s">
        <v>44</v>
      </c>
      <c r="H80" s="11" t="s">
        <v>281</v>
      </c>
      <c r="I80" s="11" t="s">
        <v>28</v>
      </c>
      <c r="J80" s="19" t="s">
        <v>53</v>
      </c>
      <c r="K80" s="34">
        <v>137628918</v>
      </c>
      <c r="L80" s="34">
        <v>164480528</v>
      </c>
      <c r="M80" s="34">
        <v>0</v>
      </c>
      <c r="N80" s="34">
        <v>0</v>
      </c>
      <c r="O80" s="34">
        <v>164480528</v>
      </c>
      <c r="P80" s="34">
        <v>0</v>
      </c>
      <c r="Q80" s="34">
        <v>0</v>
      </c>
      <c r="R80" s="34">
        <v>0</v>
      </c>
      <c r="S80" s="34">
        <v>127983097.89</v>
      </c>
      <c r="T80" s="34">
        <v>127983097.89</v>
      </c>
      <c r="U80" s="34">
        <v>36497430.109999999</v>
      </c>
      <c r="V80" s="34">
        <v>36497430.109999999</v>
      </c>
      <c r="W80" s="34">
        <v>0</v>
      </c>
      <c r="X80" s="34">
        <v>36497430.109999999</v>
      </c>
      <c r="Y80" s="12">
        <f t="shared" si="10"/>
        <v>0.77810485804131169</v>
      </c>
      <c r="Z80" s="12">
        <f t="shared" si="11"/>
        <v>0.77810485804131169</v>
      </c>
      <c r="AA80" s="12">
        <f t="shared" si="12"/>
        <v>0</v>
      </c>
      <c r="AB80" s="12">
        <f t="shared" si="13"/>
        <v>0.77810485804131169</v>
      </c>
    </row>
    <row r="81" spans="1:28" s="17" customFormat="1" outlineLevel="2" x14ac:dyDescent="0.35">
      <c r="A81" s="11" t="s">
        <v>292</v>
      </c>
      <c r="B81" s="11" t="s">
        <v>232</v>
      </c>
      <c r="C81" s="11" t="s">
        <v>28</v>
      </c>
      <c r="D81" s="11" t="s">
        <v>52</v>
      </c>
      <c r="E81" s="11" t="s">
        <v>31</v>
      </c>
      <c r="F81" s="11" t="s">
        <v>41</v>
      </c>
      <c r="G81" s="11" t="s">
        <v>44</v>
      </c>
      <c r="H81" s="11" t="s">
        <v>293</v>
      </c>
      <c r="I81" s="11" t="s">
        <v>28</v>
      </c>
      <c r="J81" s="19" t="s">
        <v>53</v>
      </c>
      <c r="K81" s="34">
        <v>76569357725</v>
      </c>
      <c r="L81" s="34">
        <v>70476246737</v>
      </c>
      <c r="M81" s="34">
        <v>0</v>
      </c>
      <c r="N81" s="34">
        <v>0</v>
      </c>
      <c r="O81" s="34">
        <v>70476246737</v>
      </c>
      <c r="P81" s="34">
        <v>0</v>
      </c>
      <c r="Q81" s="34">
        <v>0</v>
      </c>
      <c r="R81" s="34">
        <v>0</v>
      </c>
      <c r="S81" s="34">
        <v>57709475357.839996</v>
      </c>
      <c r="T81" s="34">
        <v>57709475357.839996</v>
      </c>
      <c r="U81" s="34">
        <v>12766771379.16</v>
      </c>
      <c r="V81" s="34">
        <v>12766771379.16</v>
      </c>
      <c r="W81" s="34">
        <v>0</v>
      </c>
      <c r="X81" s="34">
        <v>12766771379.160004</v>
      </c>
      <c r="Y81" s="12">
        <f t="shared" si="10"/>
        <v>0.81885001017715298</v>
      </c>
      <c r="Z81" s="12">
        <f t="shared" si="11"/>
        <v>0.81885001017715298</v>
      </c>
      <c r="AA81" s="12">
        <f t="shared" si="12"/>
        <v>0</v>
      </c>
      <c r="AB81" s="12">
        <f t="shared" si="13"/>
        <v>0.81885001017715298</v>
      </c>
    </row>
    <row r="82" spans="1:28" s="17" customFormat="1" outlineLevel="2" x14ac:dyDescent="0.35">
      <c r="A82" s="11" t="s">
        <v>292</v>
      </c>
      <c r="B82" s="11" t="s">
        <v>233</v>
      </c>
      <c r="C82" s="11" t="s">
        <v>28</v>
      </c>
      <c r="D82" s="11" t="s">
        <v>52</v>
      </c>
      <c r="E82" s="11" t="s">
        <v>31</v>
      </c>
      <c r="F82" s="11" t="s">
        <v>32</v>
      </c>
      <c r="G82" s="11" t="s">
        <v>44</v>
      </c>
      <c r="H82" s="11" t="s">
        <v>300</v>
      </c>
      <c r="I82" s="11" t="s">
        <v>28</v>
      </c>
      <c r="J82" s="19" t="s">
        <v>469</v>
      </c>
      <c r="K82" s="34">
        <v>0</v>
      </c>
      <c r="L82" s="34">
        <v>80000000</v>
      </c>
      <c r="M82" s="34">
        <v>0</v>
      </c>
      <c r="N82" s="34">
        <v>0</v>
      </c>
      <c r="O82" s="34">
        <v>80000000</v>
      </c>
      <c r="P82" s="34">
        <v>0</v>
      </c>
      <c r="Q82" s="34">
        <v>0</v>
      </c>
      <c r="R82" s="34">
        <v>0</v>
      </c>
      <c r="S82" s="34">
        <v>0</v>
      </c>
      <c r="T82" s="34">
        <v>0</v>
      </c>
      <c r="U82" s="34">
        <v>80000000</v>
      </c>
      <c r="V82" s="34">
        <v>80000000</v>
      </c>
      <c r="W82" s="34">
        <v>0</v>
      </c>
      <c r="X82" s="34">
        <v>80000000</v>
      </c>
      <c r="Y82" s="12">
        <f t="shared" si="10"/>
        <v>0</v>
      </c>
      <c r="Z82" s="12">
        <f t="shared" si="11"/>
        <v>0</v>
      </c>
      <c r="AA82" s="12">
        <f t="shared" si="12"/>
        <v>0</v>
      </c>
      <c r="AB82" s="12">
        <f t="shared" si="13"/>
        <v>0</v>
      </c>
    </row>
    <row r="83" spans="1:28" s="17" customFormat="1" outlineLevel="2" x14ac:dyDescent="0.35">
      <c r="A83" s="11" t="s">
        <v>292</v>
      </c>
      <c r="B83" s="11" t="s">
        <v>233</v>
      </c>
      <c r="C83" s="11" t="s">
        <v>28</v>
      </c>
      <c r="D83" s="11" t="s">
        <v>52</v>
      </c>
      <c r="E83" s="11" t="s">
        <v>31</v>
      </c>
      <c r="F83" s="11" t="s">
        <v>41</v>
      </c>
      <c r="G83" s="11" t="s">
        <v>44</v>
      </c>
      <c r="H83" s="11" t="s">
        <v>300</v>
      </c>
      <c r="I83" s="11" t="s">
        <v>28</v>
      </c>
      <c r="J83" s="19" t="s">
        <v>53</v>
      </c>
      <c r="K83" s="34">
        <v>41571674734</v>
      </c>
      <c r="L83" s="34">
        <v>40799299665</v>
      </c>
      <c r="M83" s="34">
        <v>0</v>
      </c>
      <c r="N83" s="34">
        <v>0</v>
      </c>
      <c r="O83" s="34">
        <v>40799299665</v>
      </c>
      <c r="P83" s="34">
        <v>0</v>
      </c>
      <c r="Q83" s="34">
        <v>0</v>
      </c>
      <c r="R83" s="34">
        <v>0</v>
      </c>
      <c r="S83" s="34">
        <v>33807816365.599998</v>
      </c>
      <c r="T83" s="34">
        <v>33807816365.599998</v>
      </c>
      <c r="U83" s="34">
        <v>6991483299.3999996</v>
      </c>
      <c r="V83" s="34">
        <v>6991483299.3999996</v>
      </c>
      <c r="W83" s="34">
        <v>0</v>
      </c>
      <c r="X83" s="34">
        <v>6991483299.4000015</v>
      </c>
      <c r="Y83" s="12">
        <f t="shared" si="10"/>
        <v>0.82863717375527157</v>
      </c>
      <c r="Z83" s="12">
        <f t="shared" si="11"/>
        <v>0.82863717375527157</v>
      </c>
      <c r="AA83" s="12">
        <f t="shared" si="12"/>
        <v>0</v>
      </c>
      <c r="AB83" s="12">
        <f t="shared" si="13"/>
        <v>0.82863717375527157</v>
      </c>
    </row>
    <row r="84" spans="1:28" s="17" customFormat="1" outlineLevel="2" x14ac:dyDescent="0.35">
      <c r="A84" s="11" t="s">
        <v>292</v>
      </c>
      <c r="B84" s="11" t="s">
        <v>253</v>
      </c>
      <c r="C84" s="11" t="s">
        <v>28</v>
      </c>
      <c r="D84" s="11" t="s">
        <v>52</v>
      </c>
      <c r="E84" s="11" t="s">
        <v>31</v>
      </c>
      <c r="F84" s="11" t="s">
        <v>41</v>
      </c>
      <c r="G84" s="11" t="s">
        <v>44</v>
      </c>
      <c r="H84" s="11" t="s">
        <v>310</v>
      </c>
      <c r="I84" s="11" t="s">
        <v>28</v>
      </c>
      <c r="J84" s="19" t="s">
        <v>53</v>
      </c>
      <c r="K84" s="34">
        <v>22391617363</v>
      </c>
      <c r="L84" s="34">
        <v>22384844424</v>
      </c>
      <c r="M84" s="34">
        <v>0</v>
      </c>
      <c r="N84" s="34">
        <v>0</v>
      </c>
      <c r="O84" s="34">
        <v>22384844424</v>
      </c>
      <c r="P84" s="34">
        <v>0</v>
      </c>
      <c r="Q84" s="34">
        <v>0</v>
      </c>
      <c r="R84" s="34">
        <v>0</v>
      </c>
      <c r="S84" s="34">
        <v>18435350281.759998</v>
      </c>
      <c r="T84" s="34">
        <v>18435350281.759998</v>
      </c>
      <c r="U84" s="34">
        <v>3949494142.2399998</v>
      </c>
      <c r="V84" s="34">
        <v>3949494142.2399998</v>
      </c>
      <c r="W84" s="34">
        <v>0</v>
      </c>
      <c r="X84" s="34">
        <v>3949494142.2400017</v>
      </c>
      <c r="Y84" s="12">
        <f t="shared" si="10"/>
        <v>0.82356392265091927</v>
      </c>
      <c r="Z84" s="12">
        <f t="shared" si="11"/>
        <v>0.82356392265091927</v>
      </c>
      <c r="AA84" s="12">
        <f t="shared" si="12"/>
        <v>0</v>
      </c>
      <c r="AB84" s="12">
        <f t="shared" si="13"/>
        <v>0.82356392265091927</v>
      </c>
    </row>
    <row r="85" spans="1:28" s="17" customFormat="1" outlineLevel="2" x14ac:dyDescent="0.35">
      <c r="A85" s="11" t="s">
        <v>292</v>
      </c>
      <c r="B85" s="11" t="s">
        <v>317</v>
      </c>
      <c r="C85" s="11" t="s">
        <v>28</v>
      </c>
      <c r="D85" s="11" t="s">
        <v>52</v>
      </c>
      <c r="E85" s="11" t="s">
        <v>31</v>
      </c>
      <c r="F85" s="11" t="s">
        <v>41</v>
      </c>
      <c r="G85" s="11" t="s">
        <v>44</v>
      </c>
      <c r="H85" s="11" t="s">
        <v>318</v>
      </c>
      <c r="I85" s="11" t="s">
        <v>28</v>
      </c>
      <c r="J85" s="19" t="s">
        <v>53</v>
      </c>
      <c r="K85" s="34">
        <v>17601202734</v>
      </c>
      <c r="L85" s="34">
        <v>18200865358</v>
      </c>
      <c r="M85" s="34">
        <v>0</v>
      </c>
      <c r="N85" s="34">
        <v>0</v>
      </c>
      <c r="O85" s="34">
        <v>18200865358</v>
      </c>
      <c r="P85" s="34">
        <v>0</v>
      </c>
      <c r="Q85" s="34">
        <v>0</v>
      </c>
      <c r="R85" s="34">
        <v>0</v>
      </c>
      <c r="S85" s="34">
        <v>14987341744.16</v>
      </c>
      <c r="T85" s="34">
        <v>14987341744.16</v>
      </c>
      <c r="U85" s="34">
        <v>3213523613.8400002</v>
      </c>
      <c r="V85" s="34">
        <v>3213523613.8400002</v>
      </c>
      <c r="W85" s="34">
        <v>0</v>
      </c>
      <c r="X85" s="34">
        <v>3213523613.8400002</v>
      </c>
      <c r="Y85" s="12">
        <f t="shared" si="10"/>
        <v>0.8234411633385591</v>
      </c>
      <c r="Z85" s="12">
        <f t="shared" si="11"/>
        <v>0.8234411633385591</v>
      </c>
      <c r="AA85" s="12">
        <f t="shared" si="12"/>
        <v>0</v>
      </c>
      <c r="AB85" s="12">
        <f t="shared" si="13"/>
        <v>0.8234411633385591</v>
      </c>
    </row>
    <row r="86" spans="1:28" s="17" customFormat="1" outlineLevel="2" x14ac:dyDescent="0.35">
      <c r="A86" s="11" t="s">
        <v>292</v>
      </c>
      <c r="B86" s="11" t="s">
        <v>321</v>
      </c>
      <c r="C86" s="11" t="s">
        <v>28</v>
      </c>
      <c r="D86" s="11" t="s">
        <v>52</v>
      </c>
      <c r="E86" s="11" t="s">
        <v>31</v>
      </c>
      <c r="F86" s="11" t="s">
        <v>41</v>
      </c>
      <c r="G86" s="11" t="s">
        <v>44</v>
      </c>
      <c r="H86" s="11" t="s">
        <v>318</v>
      </c>
      <c r="I86" s="11" t="s">
        <v>28</v>
      </c>
      <c r="J86" s="19" t="s">
        <v>53</v>
      </c>
      <c r="K86" s="34">
        <v>8821527929</v>
      </c>
      <c r="L86" s="34">
        <v>8817833277</v>
      </c>
      <c r="M86" s="34">
        <v>0</v>
      </c>
      <c r="N86" s="34">
        <v>0</v>
      </c>
      <c r="O86" s="34">
        <v>8817833277</v>
      </c>
      <c r="P86" s="34">
        <v>0</v>
      </c>
      <c r="Q86" s="34">
        <v>0</v>
      </c>
      <c r="R86" s="34">
        <v>0</v>
      </c>
      <c r="S86" s="34">
        <v>7294735347.0600004</v>
      </c>
      <c r="T86" s="34">
        <v>7294735347.0600004</v>
      </c>
      <c r="U86" s="34">
        <v>1523097929.9400001</v>
      </c>
      <c r="V86" s="34">
        <v>1523097929.9400001</v>
      </c>
      <c r="W86" s="34">
        <v>0</v>
      </c>
      <c r="X86" s="34">
        <v>1523097929.9399996</v>
      </c>
      <c r="Y86" s="12">
        <f t="shared" si="10"/>
        <v>0.82727072716233219</v>
      </c>
      <c r="Z86" s="12">
        <f t="shared" si="11"/>
        <v>0.82727072716233219</v>
      </c>
      <c r="AA86" s="12">
        <f t="shared" si="12"/>
        <v>0</v>
      </c>
      <c r="AB86" s="12">
        <f t="shared" si="13"/>
        <v>0.82727072716233219</v>
      </c>
    </row>
    <row r="87" spans="1:28" s="17" customFormat="1" outlineLevel="1" x14ac:dyDescent="0.35">
      <c r="A87" s="41"/>
      <c r="B87" s="41"/>
      <c r="C87" s="41"/>
      <c r="D87" s="41" t="s">
        <v>502</v>
      </c>
      <c r="E87" s="41"/>
      <c r="F87" s="41"/>
      <c r="G87" s="41"/>
      <c r="H87" s="41"/>
      <c r="I87" s="41"/>
      <c r="J87" s="42"/>
      <c r="K87" s="43">
        <f t="shared" ref="K87:X87" si="14">SUBTOTAL(9,K71:K86)</f>
        <v>175452549646</v>
      </c>
      <c r="L87" s="43">
        <f t="shared" si="14"/>
        <v>169129114123</v>
      </c>
      <c r="M87" s="43">
        <f t="shared" si="14"/>
        <v>-12500000</v>
      </c>
      <c r="N87" s="43">
        <f t="shared" si="14"/>
        <v>0</v>
      </c>
      <c r="O87" s="43">
        <f t="shared" si="14"/>
        <v>169116614123</v>
      </c>
      <c r="P87" s="43">
        <f t="shared" si="14"/>
        <v>0</v>
      </c>
      <c r="Q87" s="43">
        <f t="shared" si="14"/>
        <v>0</v>
      </c>
      <c r="R87" s="43">
        <f t="shared" si="14"/>
        <v>0</v>
      </c>
      <c r="S87" s="43">
        <f t="shared" si="14"/>
        <v>139090098563.38</v>
      </c>
      <c r="T87" s="43">
        <f t="shared" si="14"/>
        <v>139090098563.38</v>
      </c>
      <c r="U87" s="43">
        <f t="shared" si="14"/>
        <v>30026515559.619995</v>
      </c>
      <c r="V87" s="43">
        <f t="shared" si="14"/>
        <v>30039015559.619995</v>
      </c>
      <c r="W87" s="43">
        <f t="shared" si="14"/>
        <v>0</v>
      </c>
      <c r="X87" s="43">
        <f t="shared" si="14"/>
        <v>30026515559.620007</v>
      </c>
      <c r="Y87" s="44">
        <f t="shared" si="10"/>
        <v>0.82239003783952913</v>
      </c>
      <c r="Z87" s="44">
        <f t="shared" si="11"/>
        <v>0.82245082356141874</v>
      </c>
      <c r="AA87" s="44">
        <f t="shared" si="12"/>
        <v>0</v>
      </c>
      <c r="AB87" s="44">
        <f t="shared" si="13"/>
        <v>0.82245082356141874</v>
      </c>
    </row>
    <row r="88" spans="1:28" s="17" customFormat="1" outlineLevel="2" x14ac:dyDescent="0.35">
      <c r="A88" s="11" t="s">
        <v>27</v>
      </c>
      <c r="B88" s="11" t="s">
        <v>42</v>
      </c>
      <c r="C88" s="11" t="s">
        <v>28</v>
      </c>
      <c r="D88" s="11" t="s">
        <v>54</v>
      </c>
      <c r="E88" s="11" t="s">
        <v>31</v>
      </c>
      <c r="F88" s="11" t="s">
        <v>32</v>
      </c>
      <c r="G88" s="11" t="s">
        <v>44</v>
      </c>
      <c r="H88" s="11" t="s">
        <v>34</v>
      </c>
      <c r="I88" s="11" t="s">
        <v>28</v>
      </c>
      <c r="J88" s="19" t="s">
        <v>55</v>
      </c>
      <c r="K88" s="34">
        <v>1542599389</v>
      </c>
      <c r="L88" s="34">
        <v>1364100296</v>
      </c>
      <c r="M88" s="34">
        <v>-2500000</v>
      </c>
      <c r="N88" s="34">
        <v>0</v>
      </c>
      <c r="O88" s="34">
        <v>1361600296</v>
      </c>
      <c r="P88" s="34">
        <v>0</v>
      </c>
      <c r="Q88" s="34">
        <v>0</v>
      </c>
      <c r="R88" s="34">
        <v>0</v>
      </c>
      <c r="S88" s="34">
        <v>1132835547.27</v>
      </c>
      <c r="T88" s="34">
        <v>1132835547.27</v>
      </c>
      <c r="U88" s="34">
        <v>228764748.72999999</v>
      </c>
      <c r="V88" s="34">
        <v>231264748.72999999</v>
      </c>
      <c r="W88" s="34">
        <v>0</v>
      </c>
      <c r="X88" s="34">
        <v>228764748.73000002</v>
      </c>
      <c r="Y88" s="12">
        <f t="shared" si="10"/>
        <v>0.83046353013180485</v>
      </c>
      <c r="Z88" s="12">
        <f t="shared" si="11"/>
        <v>0.83198832329719175</v>
      </c>
      <c r="AA88" s="12">
        <f t="shared" si="12"/>
        <v>0</v>
      </c>
      <c r="AB88" s="12">
        <f t="shared" si="13"/>
        <v>0.83198832329719175</v>
      </c>
    </row>
    <row r="89" spans="1:28" s="17" customFormat="1" outlineLevel="2" x14ac:dyDescent="0.35">
      <c r="A89" s="11" t="s">
        <v>149</v>
      </c>
      <c r="B89" s="11" t="s">
        <v>42</v>
      </c>
      <c r="C89" s="11" t="s">
        <v>28</v>
      </c>
      <c r="D89" s="11" t="s">
        <v>54</v>
      </c>
      <c r="E89" s="11" t="s">
        <v>31</v>
      </c>
      <c r="F89" s="11" t="s">
        <v>32</v>
      </c>
      <c r="G89" s="11" t="s">
        <v>44</v>
      </c>
      <c r="H89" s="11" t="s">
        <v>34</v>
      </c>
      <c r="I89" s="11" t="s">
        <v>28</v>
      </c>
      <c r="J89" s="19" t="s">
        <v>55</v>
      </c>
      <c r="K89" s="34">
        <v>1989442045</v>
      </c>
      <c r="L89" s="34">
        <v>1793575214</v>
      </c>
      <c r="M89" s="34">
        <v>0</v>
      </c>
      <c r="N89" s="34">
        <v>0</v>
      </c>
      <c r="O89" s="34">
        <v>1793575214</v>
      </c>
      <c r="P89" s="34">
        <v>0</v>
      </c>
      <c r="Q89" s="34">
        <v>0</v>
      </c>
      <c r="R89" s="34">
        <v>0</v>
      </c>
      <c r="S89" s="34">
        <v>1489558189.4200001</v>
      </c>
      <c r="T89" s="34">
        <v>1489558189.4200001</v>
      </c>
      <c r="U89" s="34">
        <v>304017024.57999998</v>
      </c>
      <c r="V89" s="34">
        <v>304017024.57999998</v>
      </c>
      <c r="W89" s="34">
        <v>0</v>
      </c>
      <c r="X89" s="34">
        <v>304017024.57999992</v>
      </c>
      <c r="Y89" s="12">
        <f t="shared" si="10"/>
        <v>0.83049664033771609</v>
      </c>
      <c r="Z89" s="12">
        <f t="shared" si="11"/>
        <v>0.83049664033771609</v>
      </c>
      <c r="AA89" s="12">
        <f t="shared" si="12"/>
        <v>0</v>
      </c>
      <c r="AB89" s="12">
        <f t="shared" si="13"/>
        <v>0.83049664033771609</v>
      </c>
    </row>
    <row r="90" spans="1:28" s="17" customFormat="1" outlineLevel="2" x14ac:dyDescent="0.35">
      <c r="A90" s="11" t="s">
        <v>231</v>
      </c>
      <c r="B90" s="11" t="s">
        <v>232</v>
      </c>
      <c r="C90" s="11" t="s">
        <v>28</v>
      </c>
      <c r="D90" s="11" t="s">
        <v>54</v>
      </c>
      <c r="E90" s="11" t="s">
        <v>31</v>
      </c>
      <c r="F90" s="11" t="s">
        <v>32</v>
      </c>
      <c r="G90" s="11" t="s">
        <v>44</v>
      </c>
      <c r="H90" s="11" t="s">
        <v>34</v>
      </c>
      <c r="I90" s="11" t="s">
        <v>28</v>
      </c>
      <c r="J90" s="19" t="s">
        <v>55</v>
      </c>
      <c r="K90" s="34">
        <v>74033861</v>
      </c>
      <c r="L90" s="34">
        <v>65033861</v>
      </c>
      <c r="M90" s="34">
        <v>1500000</v>
      </c>
      <c r="N90" s="34">
        <v>0</v>
      </c>
      <c r="O90" s="34">
        <v>66533861</v>
      </c>
      <c r="P90" s="34">
        <v>0</v>
      </c>
      <c r="Q90" s="34">
        <v>0</v>
      </c>
      <c r="R90" s="34">
        <v>0</v>
      </c>
      <c r="S90" s="34">
        <v>54602269.009999998</v>
      </c>
      <c r="T90" s="34">
        <v>54602269.009999998</v>
      </c>
      <c r="U90" s="34">
        <v>10431591.99</v>
      </c>
      <c r="V90" s="34">
        <v>10431591.99</v>
      </c>
      <c r="W90" s="34">
        <v>0</v>
      </c>
      <c r="X90" s="34">
        <v>11931591.990000002</v>
      </c>
      <c r="Y90" s="12">
        <f t="shared" si="10"/>
        <v>0.83959752920098041</v>
      </c>
      <c r="Z90" s="12">
        <f t="shared" si="11"/>
        <v>0.82066887731045701</v>
      </c>
      <c r="AA90" s="12">
        <f t="shared" si="12"/>
        <v>0</v>
      </c>
      <c r="AB90" s="12">
        <f t="shared" si="13"/>
        <v>0.82066887731045701</v>
      </c>
    </row>
    <row r="91" spans="1:28" s="17" customFormat="1" outlineLevel="2" x14ac:dyDescent="0.35">
      <c r="A91" s="11" t="s">
        <v>231</v>
      </c>
      <c r="B91" s="11" t="s">
        <v>233</v>
      </c>
      <c r="C91" s="11" t="s">
        <v>28</v>
      </c>
      <c r="D91" s="11" t="s">
        <v>54</v>
      </c>
      <c r="E91" s="11" t="s">
        <v>31</v>
      </c>
      <c r="F91" s="11" t="s">
        <v>32</v>
      </c>
      <c r="G91" s="11" t="s">
        <v>44</v>
      </c>
      <c r="H91" s="11" t="s">
        <v>34</v>
      </c>
      <c r="I91" s="11" t="s">
        <v>28</v>
      </c>
      <c r="J91" s="19" t="s">
        <v>55</v>
      </c>
      <c r="K91" s="34">
        <v>1109518359</v>
      </c>
      <c r="L91" s="34">
        <v>1119355420</v>
      </c>
      <c r="M91" s="34">
        <v>0</v>
      </c>
      <c r="N91" s="34">
        <v>0</v>
      </c>
      <c r="O91" s="34">
        <v>1119355420</v>
      </c>
      <c r="P91" s="34">
        <v>0</v>
      </c>
      <c r="Q91" s="34">
        <v>0</v>
      </c>
      <c r="R91" s="34">
        <v>0</v>
      </c>
      <c r="S91" s="34">
        <v>914078323.69000006</v>
      </c>
      <c r="T91" s="34">
        <v>914078323.69000006</v>
      </c>
      <c r="U91" s="34">
        <v>205277096.31</v>
      </c>
      <c r="V91" s="34">
        <v>205277096.31</v>
      </c>
      <c r="W91" s="34">
        <v>0</v>
      </c>
      <c r="X91" s="34">
        <v>205277096.30999994</v>
      </c>
      <c r="Y91" s="12">
        <f t="shared" si="10"/>
        <v>0.81661133484304749</v>
      </c>
      <c r="Z91" s="12">
        <f t="shared" si="11"/>
        <v>0.81661133484304749</v>
      </c>
      <c r="AA91" s="12">
        <f t="shared" si="12"/>
        <v>0</v>
      </c>
      <c r="AB91" s="12">
        <f t="shared" si="13"/>
        <v>0.81661133484304749</v>
      </c>
    </row>
    <row r="92" spans="1:28" s="17" customFormat="1" outlineLevel="2" x14ac:dyDescent="0.35">
      <c r="A92" s="11" t="s">
        <v>231</v>
      </c>
      <c r="B92" s="11" t="s">
        <v>253</v>
      </c>
      <c r="C92" s="11" t="s">
        <v>28</v>
      </c>
      <c r="D92" s="11" t="s">
        <v>54</v>
      </c>
      <c r="E92" s="11" t="s">
        <v>31</v>
      </c>
      <c r="F92" s="11" t="s">
        <v>32</v>
      </c>
      <c r="G92" s="11" t="s">
        <v>44</v>
      </c>
      <c r="H92" s="11" t="s">
        <v>34</v>
      </c>
      <c r="I92" s="11" t="s">
        <v>28</v>
      </c>
      <c r="J92" s="19" t="s">
        <v>55</v>
      </c>
      <c r="K92" s="34">
        <v>195211148</v>
      </c>
      <c r="L92" s="34">
        <v>206611148</v>
      </c>
      <c r="M92" s="34">
        <v>0</v>
      </c>
      <c r="N92" s="34">
        <v>0</v>
      </c>
      <c r="O92" s="34">
        <v>206611148</v>
      </c>
      <c r="P92" s="34">
        <v>0</v>
      </c>
      <c r="Q92" s="34">
        <v>0</v>
      </c>
      <c r="R92" s="34">
        <v>0</v>
      </c>
      <c r="S92" s="34">
        <v>165342121.06999999</v>
      </c>
      <c r="T92" s="34">
        <v>165342121.06999999</v>
      </c>
      <c r="U92" s="34">
        <v>41269026.93</v>
      </c>
      <c r="V92" s="34">
        <v>41269026.93</v>
      </c>
      <c r="W92" s="34">
        <v>0</v>
      </c>
      <c r="X92" s="34">
        <v>41269026.930000007</v>
      </c>
      <c r="Y92" s="12">
        <f t="shared" si="10"/>
        <v>0.8002575014490505</v>
      </c>
      <c r="Z92" s="12">
        <f t="shared" si="11"/>
        <v>0.8002575014490505</v>
      </c>
      <c r="AA92" s="12">
        <f t="shared" si="12"/>
        <v>0</v>
      </c>
      <c r="AB92" s="12">
        <f t="shared" si="13"/>
        <v>0.8002575014490505</v>
      </c>
    </row>
    <row r="93" spans="1:28" s="17" customFormat="1" outlineLevel="2" x14ac:dyDescent="0.35">
      <c r="A93" s="11" t="s">
        <v>259</v>
      </c>
      <c r="B93" s="11" t="s">
        <v>42</v>
      </c>
      <c r="C93" s="11" t="s">
        <v>28</v>
      </c>
      <c r="D93" s="11" t="s">
        <v>54</v>
      </c>
      <c r="E93" s="11" t="s">
        <v>31</v>
      </c>
      <c r="F93" s="11" t="s">
        <v>32</v>
      </c>
      <c r="G93" s="11" t="s">
        <v>44</v>
      </c>
      <c r="H93" s="11" t="s">
        <v>34</v>
      </c>
      <c r="I93" s="11" t="s">
        <v>28</v>
      </c>
      <c r="J93" s="19" t="s">
        <v>55</v>
      </c>
      <c r="K93" s="34">
        <v>347642176</v>
      </c>
      <c r="L93" s="34">
        <v>275731204</v>
      </c>
      <c r="M93" s="34">
        <v>0</v>
      </c>
      <c r="N93" s="34">
        <v>0</v>
      </c>
      <c r="O93" s="34">
        <v>275731204</v>
      </c>
      <c r="P93" s="34">
        <v>0</v>
      </c>
      <c r="Q93" s="34">
        <v>0</v>
      </c>
      <c r="R93" s="34">
        <v>0</v>
      </c>
      <c r="S93" s="34">
        <v>227179782.63999999</v>
      </c>
      <c r="T93" s="34">
        <v>227179782.63999999</v>
      </c>
      <c r="U93" s="34">
        <v>48551421.359999999</v>
      </c>
      <c r="V93" s="34">
        <v>48551421.359999999</v>
      </c>
      <c r="W93" s="34">
        <v>0</v>
      </c>
      <c r="X93" s="34">
        <v>48551421.360000014</v>
      </c>
      <c r="Y93" s="12">
        <f t="shared" si="10"/>
        <v>0.82391756661679827</v>
      </c>
      <c r="Z93" s="12">
        <f t="shared" si="11"/>
        <v>0.82391756661679827</v>
      </c>
      <c r="AA93" s="12">
        <f t="shared" si="12"/>
        <v>0</v>
      </c>
      <c r="AB93" s="12">
        <f t="shared" si="13"/>
        <v>0.82391756661679827</v>
      </c>
    </row>
    <row r="94" spans="1:28" s="17" customFormat="1" outlineLevel="2" x14ac:dyDescent="0.35">
      <c r="A94" s="11" t="s">
        <v>262</v>
      </c>
      <c r="B94" s="11" t="s">
        <v>42</v>
      </c>
      <c r="C94" s="11" t="s">
        <v>28</v>
      </c>
      <c r="D94" s="11" t="s">
        <v>54</v>
      </c>
      <c r="E94" s="11" t="s">
        <v>31</v>
      </c>
      <c r="F94" s="11" t="s">
        <v>32</v>
      </c>
      <c r="G94" s="11" t="s">
        <v>44</v>
      </c>
      <c r="H94" s="11" t="s">
        <v>34</v>
      </c>
      <c r="I94" s="11" t="s">
        <v>28</v>
      </c>
      <c r="J94" s="19" t="s">
        <v>55</v>
      </c>
      <c r="K94" s="34">
        <v>1125334379</v>
      </c>
      <c r="L94" s="34">
        <v>1109627496</v>
      </c>
      <c r="M94" s="34">
        <v>0</v>
      </c>
      <c r="N94" s="34">
        <v>0</v>
      </c>
      <c r="O94" s="34">
        <v>1109627496</v>
      </c>
      <c r="P94" s="34">
        <v>0</v>
      </c>
      <c r="Q94" s="34">
        <v>0</v>
      </c>
      <c r="R94" s="34">
        <v>0</v>
      </c>
      <c r="S94" s="34">
        <v>915010743.84000003</v>
      </c>
      <c r="T94" s="34">
        <v>915010743.84000003</v>
      </c>
      <c r="U94" s="34">
        <v>194616752.16</v>
      </c>
      <c r="V94" s="34">
        <v>194616752.16</v>
      </c>
      <c r="W94" s="34">
        <v>0</v>
      </c>
      <c r="X94" s="34">
        <v>194616752.15999997</v>
      </c>
      <c r="Y94" s="12">
        <f t="shared" si="10"/>
        <v>0.82461073390704809</v>
      </c>
      <c r="Z94" s="12">
        <f t="shared" si="11"/>
        <v>0.82461073390704809</v>
      </c>
      <c r="AA94" s="12">
        <f t="shared" si="12"/>
        <v>0</v>
      </c>
      <c r="AB94" s="12">
        <f t="shared" si="13"/>
        <v>0.82461073390704809</v>
      </c>
    </row>
    <row r="95" spans="1:28" s="17" customFormat="1" outlineLevel="2" x14ac:dyDescent="0.35">
      <c r="A95" s="11" t="s">
        <v>270</v>
      </c>
      <c r="B95" s="11" t="s">
        <v>42</v>
      </c>
      <c r="C95" s="11" t="s">
        <v>28</v>
      </c>
      <c r="D95" s="11" t="s">
        <v>54</v>
      </c>
      <c r="E95" s="11" t="s">
        <v>31</v>
      </c>
      <c r="F95" s="11" t="s">
        <v>32</v>
      </c>
      <c r="G95" s="11" t="s">
        <v>44</v>
      </c>
      <c r="H95" s="11" t="s">
        <v>34</v>
      </c>
      <c r="I95" s="11" t="s">
        <v>28</v>
      </c>
      <c r="J95" s="19" t="s">
        <v>55</v>
      </c>
      <c r="K95" s="34">
        <v>264344407</v>
      </c>
      <c r="L95" s="34">
        <v>252248414</v>
      </c>
      <c r="M95" s="34">
        <v>0</v>
      </c>
      <c r="N95" s="34">
        <v>0</v>
      </c>
      <c r="O95" s="34">
        <v>252248414</v>
      </c>
      <c r="P95" s="34">
        <v>0</v>
      </c>
      <c r="Q95" s="34">
        <v>0</v>
      </c>
      <c r="R95" s="34">
        <v>0</v>
      </c>
      <c r="S95" s="34">
        <v>207612383.47</v>
      </c>
      <c r="T95" s="34">
        <v>207612383.47</v>
      </c>
      <c r="U95" s="34">
        <v>44636030.530000001</v>
      </c>
      <c r="V95" s="34">
        <v>44636030.530000001</v>
      </c>
      <c r="W95" s="34">
        <v>0</v>
      </c>
      <c r="X95" s="34">
        <v>44636030.530000001</v>
      </c>
      <c r="Y95" s="12">
        <f t="shared" si="10"/>
        <v>0.82304732932830249</v>
      </c>
      <c r="Z95" s="12">
        <f t="shared" si="11"/>
        <v>0.82304732932830249</v>
      </c>
      <c r="AA95" s="12">
        <f t="shared" si="12"/>
        <v>0</v>
      </c>
      <c r="AB95" s="12">
        <f t="shared" si="13"/>
        <v>0.82304732932830249</v>
      </c>
    </row>
    <row r="96" spans="1:28" s="17" customFormat="1" outlineLevel="2" x14ac:dyDescent="0.35">
      <c r="A96" s="11" t="s">
        <v>272</v>
      </c>
      <c r="B96" s="11" t="s">
        <v>42</v>
      </c>
      <c r="C96" s="11" t="s">
        <v>28</v>
      </c>
      <c r="D96" s="11" t="s">
        <v>54</v>
      </c>
      <c r="E96" s="11" t="s">
        <v>31</v>
      </c>
      <c r="F96" s="11" t="s">
        <v>32</v>
      </c>
      <c r="G96" s="11" t="s">
        <v>44</v>
      </c>
      <c r="H96" s="11" t="s">
        <v>34</v>
      </c>
      <c r="I96" s="11" t="s">
        <v>28</v>
      </c>
      <c r="J96" s="19" t="s">
        <v>55</v>
      </c>
      <c r="K96" s="34">
        <v>4437686544</v>
      </c>
      <c r="L96" s="34">
        <v>4115322813</v>
      </c>
      <c r="M96" s="34">
        <v>-15000000</v>
      </c>
      <c r="N96" s="34">
        <v>0</v>
      </c>
      <c r="O96" s="34">
        <v>4100322813</v>
      </c>
      <c r="P96" s="34">
        <v>0</v>
      </c>
      <c r="Q96" s="34">
        <v>0</v>
      </c>
      <c r="R96" s="34">
        <v>0</v>
      </c>
      <c r="S96" s="34">
        <v>3416768150.8400002</v>
      </c>
      <c r="T96" s="34">
        <v>3416768150.8400002</v>
      </c>
      <c r="U96" s="34">
        <v>683554662.15999997</v>
      </c>
      <c r="V96" s="34">
        <v>698554662.15999997</v>
      </c>
      <c r="W96" s="34">
        <v>0</v>
      </c>
      <c r="X96" s="34">
        <v>683554662.15999985</v>
      </c>
      <c r="Y96" s="12">
        <f t="shared" si="10"/>
        <v>0.8302551965174354</v>
      </c>
      <c r="Z96" s="12">
        <f t="shared" si="11"/>
        <v>0.83329247638922432</v>
      </c>
      <c r="AA96" s="12">
        <f t="shared" si="12"/>
        <v>0</v>
      </c>
      <c r="AB96" s="12">
        <f t="shared" si="13"/>
        <v>0.83329247638922432</v>
      </c>
    </row>
    <row r="97" spans="1:28" s="17" customFormat="1" outlineLevel="2" x14ac:dyDescent="0.35">
      <c r="A97" s="11" t="s">
        <v>280</v>
      </c>
      <c r="B97" s="11" t="s">
        <v>42</v>
      </c>
      <c r="C97" s="11" t="s">
        <v>28</v>
      </c>
      <c r="D97" s="11" t="s">
        <v>54</v>
      </c>
      <c r="E97" s="11" t="s">
        <v>31</v>
      </c>
      <c r="F97" s="11" t="s">
        <v>32</v>
      </c>
      <c r="G97" s="11" t="s">
        <v>44</v>
      </c>
      <c r="H97" s="11" t="s">
        <v>281</v>
      </c>
      <c r="I97" s="11" t="s">
        <v>28</v>
      </c>
      <c r="J97" s="19" t="s">
        <v>55</v>
      </c>
      <c r="K97" s="34">
        <v>228150589</v>
      </c>
      <c r="L97" s="34">
        <v>217937632</v>
      </c>
      <c r="M97" s="34">
        <v>0</v>
      </c>
      <c r="N97" s="34">
        <v>0</v>
      </c>
      <c r="O97" s="34">
        <v>217937632</v>
      </c>
      <c r="P97" s="34">
        <v>0</v>
      </c>
      <c r="Q97" s="34">
        <v>0</v>
      </c>
      <c r="R97" s="34">
        <v>0</v>
      </c>
      <c r="S97" s="34">
        <v>169279885.13</v>
      </c>
      <c r="T97" s="34">
        <v>169279885.13</v>
      </c>
      <c r="U97" s="34">
        <v>48657746.869999997</v>
      </c>
      <c r="V97" s="34">
        <v>48657746.869999997</v>
      </c>
      <c r="W97" s="34">
        <v>0</v>
      </c>
      <c r="X97" s="34">
        <v>48657746.870000005</v>
      </c>
      <c r="Y97" s="12">
        <f t="shared" si="10"/>
        <v>0.77673545214072981</v>
      </c>
      <c r="Z97" s="12">
        <f t="shared" si="11"/>
        <v>0.77673545214072981</v>
      </c>
      <c r="AA97" s="12">
        <f t="shared" si="12"/>
        <v>0</v>
      </c>
      <c r="AB97" s="12">
        <f t="shared" si="13"/>
        <v>0.77673545214072981</v>
      </c>
    </row>
    <row r="98" spans="1:28" s="17" customFormat="1" outlineLevel="2" x14ac:dyDescent="0.35">
      <c r="A98" s="11" t="s">
        <v>292</v>
      </c>
      <c r="B98" s="11" t="s">
        <v>232</v>
      </c>
      <c r="C98" s="11" t="s">
        <v>28</v>
      </c>
      <c r="D98" s="11" t="s">
        <v>54</v>
      </c>
      <c r="E98" s="11" t="s">
        <v>31</v>
      </c>
      <c r="F98" s="11" t="s">
        <v>41</v>
      </c>
      <c r="G98" s="11" t="s">
        <v>44</v>
      </c>
      <c r="H98" s="11" t="s">
        <v>293</v>
      </c>
      <c r="I98" s="11" t="s">
        <v>28</v>
      </c>
      <c r="J98" s="19" t="s">
        <v>55</v>
      </c>
      <c r="K98" s="34">
        <v>9522381673</v>
      </c>
      <c r="L98" s="34">
        <v>8817539540</v>
      </c>
      <c r="M98" s="34">
        <v>0</v>
      </c>
      <c r="N98" s="34">
        <v>0</v>
      </c>
      <c r="O98" s="34">
        <v>8817539540</v>
      </c>
      <c r="P98" s="34">
        <v>0</v>
      </c>
      <c r="Q98" s="34">
        <v>0</v>
      </c>
      <c r="R98" s="34">
        <v>0</v>
      </c>
      <c r="S98" s="34">
        <v>7340085459.9300003</v>
      </c>
      <c r="T98" s="34">
        <v>7340085459.9300003</v>
      </c>
      <c r="U98" s="34">
        <v>1477454080.0699999</v>
      </c>
      <c r="V98" s="34">
        <v>1477454080.0699999</v>
      </c>
      <c r="W98" s="34">
        <v>0</v>
      </c>
      <c r="X98" s="34">
        <v>1477454080.0699997</v>
      </c>
      <c r="Y98" s="12">
        <f t="shared" si="10"/>
        <v>0.83244145678421311</v>
      </c>
      <c r="Z98" s="12">
        <f t="shared" si="11"/>
        <v>0.83244145678421311</v>
      </c>
      <c r="AA98" s="12">
        <f t="shared" si="12"/>
        <v>0</v>
      </c>
      <c r="AB98" s="12">
        <f t="shared" si="13"/>
        <v>0.83244145678421311</v>
      </c>
    </row>
    <row r="99" spans="1:28" s="17" customFormat="1" outlineLevel="2" x14ac:dyDescent="0.35">
      <c r="A99" s="11" t="s">
        <v>292</v>
      </c>
      <c r="B99" s="11" t="s">
        <v>233</v>
      </c>
      <c r="C99" s="11" t="s">
        <v>28</v>
      </c>
      <c r="D99" s="11" t="s">
        <v>54</v>
      </c>
      <c r="E99" s="11" t="s">
        <v>31</v>
      </c>
      <c r="F99" s="11" t="s">
        <v>41</v>
      </c>
      <c r="G99" s="11" t="s">
        <v>44</v>
      </c>
      <c r="H99" s="11" t="s">
        <v>300</v>
      </c>
      <c r="I99" s="11" t="s">
        <v>28</v>
      </c>
      <c r="J99" s="19" t="s">
        <v>55</v>
      </c>
      <c r="K99" s="34">
        <v>7361175621</v>
      </c>
      <c r="L99" s="34">
        <v>6954064418</v>
      </c>
      <c r="M99" s="34">
        <v>0</v>
      </c>
      <c r="N99" s="34">
        <v>0</v>
      </c>
      <c r="O99" s="34">
        <v>6954064418</v>
      </c>
      <c r="P99" s="34">
        <v>0</v>
      </c>
      <c r="Q99" s="34">
        <v>0</v>
      </c>
      <c r="R99" s="34">
        <v>0</v>
      </c>
      <c r="S99" s="34">
        <v>5812334388.71</v>
      </c>
      <c r="T99" s="34">
        <v>5812334388.71</v>
      </c>
      <c r="U99" s="34">
        <v>1141730029.29</v>
      </c>
      <c r="V99" s="34">
        <v>1141730029.29</v>
      </c>
      <c r="W99" s="34">
        <v>0</v>
      </c>
      <c r="X99" s="34">
        <v>1141730029.29</v>
      </c>
      <c r="Y99" s="12">
        <f t="shared" si="10"/>
        <v>0.8358183127647294</v>
      </c>
      <c r="Z99" s="12">
        <f t="shared" si="11"/>
        <v>0.8358183127647294</v>
      </c>
      <c r="AA99" s="12">
        <f t="shared" si="12"/>
        <v>0</v>
      </c>
      <c r="AB99" s="12">
        <f t="shared" si="13"/>
        <v>0.8358183127647294</v>
      </c>
    </row>
    <row r="100" spans="1:28" s="17" customFormat="1" outlineLevel="2" x14ac:dyDescent="0.35">
      <c r="A100" s="11" t="s">
        <v>292</v>
      </c>
      <c r="B100" s="11" t="s">
        <v>253</v>
      </c>
      <c r="C100" s="11" t="s">
        <v>28</v>
      </c>
      <c r="D100" s="11" t="s">
        <v>54</v>
      </c>
      <c r="E100" s="11" t="s">
        <v>31</v>
      </c>
      <c r="F100" s="11" t="s">
        <v>41</v>
      </c>
      <c r="G100" s="11" t="s">
        <v>44</v>
      </c>
      <c r="H100" s="11" t="s">
        <v>310</v>
      </c>
      <c r="I100" s="11" t="s">
        <v>28</v>
      </c>
      <c r="J100" s="19" t="s">
        <v>55</v>
      </c>
      <c r="K100" s="34">
        <v>3263305040</v>
      </c>
      <c r="L100" s="34">
        <v>3116865247</v>
      </c>
      <c r="M100" s="34">
        <v>0</v>
      </c>
      <c r="N100" s="34">
        <v>0</v>
      </c>
      <c r="O100" s="34">
        <v>3116865247</v>
      </c>
      <c r="P100" s="34">
        <v>0</v>
      </c>
      <c r="Q100" s="34">
        <v>0</v>
      </c>
      <c r="R100" s="34">
        <v>0</v>
      </c>
      <c r="S100" s="34">
        <v>2590591255.1399999</v>
      </c>
      <c r="T100" s="34">
        <v>2590591255.1399999</v>
      </c>
      <c r="U100" s="34">
        <v>526273991.86000001</v>
      </c>
      <c r="V100" s="34">
        <v>526273991.86000001</v>
      </c>
      <c r="W100" s="34">
        <v>0</v>
      </c>
      <c r="X100" s="34">
        <v>526273991.86000013</v>
      </c>
      <c r="Y100" s="12">
        <f t="shared" si="10"/>
        <v>0.831152792900963</v>
      </c>
      <c r="Z100" s="12">
        <f t="shared" si="11"/>
        <v>0.831152792900963</v>
      </c>
      <c r="AA100" s="12">
        <f t="shared" si="12"/>
        <v>0</v>
      </c>
      <c r="AB100" s="12">
        <f t="shared" si="13"/>
        <v>0.831152792900963</v>
      </c>
    </row>
    <row r="101" spans="1:28" s="17" customFormat="1" outlineLevel="2" x14ac:dyDescent="0.35">
      <c r="A101" s="11" t="s">
        <v>292</v>
      </c>
      <c r="B101" s="11" t="s">
        <v>317</v>
      </c>
      <c r="C101" s="11" t="s">
        <v>28</v>
      </c>
      <c r="D101" s="11" t="s">
        <v>54</v>
      </c>
      <c r="E101" s="11" t="s">
        <v>31</v>
      </c>
      <c r="F101" s="11" t="s">
        <v>41</v>
      </c>
      <c r="G101" s="11" t="s">
        <v>44</v>
      </c>
      <c r="H101" s="11" t="s">
        <v>318</v>
      </c>
      <c r="I101" s="11" t="s">
        <v>28</v>
      </c>
      <c r="J101" s="19" t="s">
        <v>55</v>
      </c>
      <c r="K101" s="34">
        <v>803742865</v>
      </c>
      <c r="L101" s="34">
        <v>742695837</v>
      </c>
      <c r="M101" s="34">
        <v>0</v>
      </c>
      <c r="N101" s="34">
        <v>0</v>
      </c>
      <c r="O101" s="34">
        <v>742695837</v>
      </c>
      <c r="P101" s="34">
        <v>0</v>
      </c>
      <c r="Q101" s="34">
        <v>0</v>
      </c>
      <c r="R101" s="34">
        <v>0</v>
      </c>
      <c r="S101" s="34">
        <v>610667363.92999995</v>
      </c>
      <c r="T101" s="34">
        <v>610667363.92999995</v>
      </c>
      <c r="U101" s="34">
        <v>132028473.06999999</v>
      </c>
      <c r="V101" s="34">
        <v>132028473.06999999</v>
      </c>
      <c r="W101" s="34">
        <v>0</v>
      </c>
      <c r="X101" s="34">
        <v>132028473.07000005</v>
      </c>
      <c r="Y101" s="12">
        <f t="shared" si="10"/>
        <v>0.82223076191821975</v>
      </c>
      <c r="Z101" s="12">
        <f t="shared" si="11"/>
        <v>0.82223076191821975</v>
      </c>
      <c r="AA101" s="12">
        <f t="shared" si="12"/>
        <v>0</v>
      </c>
      <c r="AB101" s="12">
        <f t="shared" si="13"/>
        <v>0.82223076191821975</v>
      </c>
    </row>
    <row r="102" spans="1:28" s="17" customFormat="1" outlineLevel="2" x14ac:dyDescent="0.35">
      <c r="A102" s="11" t="s">
        <v>292</v>
      </c>
      <c r="B102" s="11" t="s">
        <v>321</v>
      </c>
      <c r="C102" s="11" t="s">
        <v>28</v>
      </c>
      <c r="D102" s="11" t="s">
        <v>54</v>
      </c>
      <c r="E102" s="11" t="s">
        <v>31</v>
      </c>
      <c r="F102" s="11" t="s">
        <v>41</v>
      </c>
      <c r="G102" s="11" t="s">
        <v>44</v>
      </c>
      <c r="H102" s="11" t="s">
        <v>318</v>
      </c>
      <c r="I102" s="11" t="s">
        <v>28</v>
      </c>
      <c r="J102" s="19" t="s">
        <v>55</v>
      </c>
      <c r="K102" s="34">
        <v>2246800804</v>
      </c>
      <c r="L102" s="34">
        <v>2081078977</v>
      </c>
      <c r="M102" s="34">
        <v>0</v>
      </c>
      <c r="N102" s="34">
        <v>0</v>
      </c>
      <c r="O102" s="34">
        <v>2081078977</v>
      </c>
      <c r="P102" s="34">
        <v>0</v>
      </c>
      <c r="Q102" s="34">
        <v>0</v>
      </c>
      <c r="R102" s="34">
        <v>0</v>
      </c>
      <c r="S102" s="34">
        <v>1732272085.6300001</v>
      </c>
      <c r="T102" s="34">
        <v>1732272085.6300001</v>
      </c>
      <c r="U102" s="34">
        <v>348806891.37</v>
      </c>
      <c r="V102" s="34">
        <v>348806891.37</v>
      </c>
      <c r="W102" s="34">
        <v>0</v>
      </c>
      <c r="X102" s="34">
        <v>348806891.36999989</v>
      </c>
      <c r="Y102" s="12">
        <f t="shared" si="10"/>
        <v>0.83239132429619467</v>
      </c>
      <c r="Z102" s="12">
        <f t="shared" si="11"/>
        <v>0.83239132429619467</v>
      </c>
      <c r="AA102" s="12">
        <f t="shared" si="12"/>
        <v>0</v>
      </c>
      <c r="AB102" s="12">
        <f t="shared" si="13"/>
        <v>0.83239132429619467</v>
      </c>
    </row>
    <row r="103" spans="1:28" s="17" customFormat="1" outlineLevel="1" x14ac:dyDescent="0.35">
      <c r="A103" s="41"/>
      <c r="B103" s="41"/>
      <c r="C103" s="41"/>
      <c r="D103" s="41" t="s">
        <v>503</v>
      </c>
      <c r="E103" s="41"/>
      <c r="F103" s="41"/>
      <c r="G103" s="41"/>
      <c r="H103" s="41"/>
      <c r="I103" s="41"/>
      <c r="J103" s="42"/>
      <c r="K103" s="43">
        <f t="shared" ref="K103:X103" si="15">SUBTOTAL(9,K88:K102)</f>
        <v>34511368900</v>
      </c>
      <c r="L103" s="43">
        <f t="shared" si="15"/>
        <v>32231787517</v>
      </c>
      <c r="M103" s="43">
        <f t="shared" si="15"/>
        <v>-16000000</v>
      </c>
      <c r="N103" s="43">
        <f t="shared" si="15"/>
        <v>0</v>
      </c>
      <c r="O103" s="43">
        <f t="shared" si="15"/>
        <v>32215787517</v>
      </c>
      <c r="P103" s="43">
        <f t="shared" si="15"/>
        <v>0</v>
      </c>
      <c r="Q103" s="43">
        <f t="shared" si="15"/>
        <v>0</v>
      </c>
      <c r="R103" s="43">
        <f t="shared" si="15"/>
        <v>0</v>
      </c>
      <c r="S103" s="43">
        <f t="shared" si="15"/>
        <v>26778217949.720001</v>
      </c>
      <c r="T103" s="43">
        <f t="shared" si="15"/>
        <v>26778217949.720001</v>
      </c>
      <c r="U103" s="43">
        <f t="shared" si="15"/>
        <v>5436069567.2799988</v>
      </c>
      <c r="V103" s="43">
        <f t="shared" si="15"/>
        <v>5453569567.2799988</v>
      </c>
      <c r="W103" s="43">
        <f t="shared" si="15"/>
        <v>0</v>
      </c>
      <c r="X103" s="43">
        <f t="shared" si="15"/>
        <v>5437569567.2799997</v>
      </c>
      <c r="Y103" s="44">
        <f t="shared" si="10"/>
        <v>0.83080151653383716</v>
      </c>
      <c r="Z103" s="44">
        <f t="shared" si="11"/>
        <v>0.8312141348582387</v>
      </c>
      <c r="AA103" s="44">
        <f t="shared" si="12"/>
        <v>0</v>
      </c>
      <c r="AB103" s="44">
        <f t="shared" si="13"/>
        <v>0.8312141348582387</v>
      </c>
    </row>
    <row r="104" spans="1:28" s="17" customFormat="1" outlineLevel="2" x14ac:dyDescent="0.35">
      <c r="A104" s="11" t="s">
        <v>27</v>
      </c>
      <c r="B104" s="11" t="s">
        <v>42</v>
      </c>
      <c r="C104" s="11" t="s">
        <v>28</v>
      </c>
      <c r="D104" s="11" t="s">
        <v>56</v>
      </c>
      <c r="E104" s="11" t="s">
        <v>31</v>
      </c>
      <c r="F104" s="11" t="s">
        <v>32</v>
      </c>
      <c r="G104" s="11" t="s">
        <v>44</v>
      </c>
      <c r="H104" s="11" t="s">
        <v>34</v>
      </c>
      <c r="I104" s="11" t="s">
        <v>28</v>
      </c>
      <c r="J104" s="19" t="s">
        <v>57</v>
      </c>
      <c r="K104" s="34">
        <v>602439601</v>
      </c>
      <c r="L104" s="34">
        <v>599842106</v>
      </c>
      <c r="M104" s="34">
        <v>0</v>
      </c>
      <c r="N104" s="34">
        <v>0</v>
      </c>
      <c r="O104" s="34">
        <v>599842106</v>
      </c>
      <c r="P104" s="34">
        <v>0</v>
      </c>
      <c r="Q104" s="34">
        <v>0</v>
      </c>
      <c r="R104" s="34">
        <v>0</v>
      </c>
      <c r="S104" s="34">
        <v>1713561.26</v>
      </c>
      <c r="T104" s="34">
        <v>1713561.26</v>
      </c>
      <c r="U104" s="34">
        <v>598128544.74000001</v>
      </c>
      <c r="V104" s="34">
        <v>598128544.74000001</v>
      </c>
      <c r="W104" s="34">
        <v>0</v>
      </c>
      <c r="X104" s="34">
        <v>598128544.74000001</v>
      </c>
      <c r="Y104" s="12">
        <f t="shared" si="10"/>
        <v>2.856687189611861E-3</v>
      </c>
      <c r="Z104" s="12">
        <f t="shared" si="11"/>
        <v>2.856687189611861E-3</v>
      </c>
      <c r="AA104" s="12">
        <f t="shared" si="12"/>
        <v>0</v>
      </c>
      <c r="AB104" s="12">
        <f t="shared" si="13"/>
        <v>2.856687189611861E-3</v>
      </c>
    </row>
    <row r="105" spans="1:28" s="17" customFormat="1" outlineLevel="2" x14ac:dyDescent="0.35">
      <c r="A105" s="11" t="s">
        <v>149</v>
      </c>
      <c r="B105" s="11" t="s">
        <v>42</v>
      </c>
      <c r="C105" s="11" t="s">
        <v>28</v>
      </c>
      <c r="D105" s="11" t="s">
        <v>56</v>
      </c>
      <c r="E105" s="11" t="s">
        <v>31</v>
      </c>
      <c r="F105" s="11" t="s">
        <v>32</v>
      </c>
      <c r="G105" s="11" t="s">
        <v>44</v>
      </c>
      <c r="H105" s="11" t="s">
        <v>34</v>
      </c>
      <c r="I105" s="11" t="s">
        <v>28</v>
      </c>
      <c r="J105" s="19" t="s">
        <v>57</v>
      </c>
      <c r="K105" s="34">
        <v>854581436</v>
      </c>
      <c r="L105" s="34">
        <v>875447799</v>
      </c>
      <c r="M105" s="34">
        <v>0</v>
      </c>
      <c r="N105" s="34">
        <v>0</v>
      </c>
      <c r="O105" s="34">
        <v>875447799</v>
      </c>
      <c r="P105" s="34">
        <v>0</v>
      </c>
      <c r="Q105" s="34">
        <v>0</v>
      </c>
      <c r="R105" s="34">
        <v>0</v>
      </c>
      <c r="S105" s="34">
        <v>1978707.81</v>
      </c>
      <c r="T105" s="34">
        <v>1978707.81</v>
      </c>
      <c r="U105" s="34">
        <v>873469091.19000006</v>
      </c>
      <c r="V105" s="34">
        <v>873469091.19000006</v>
      </c>
      <c r="W105" s="34">
        <v>0</v>
      </c>
      <c r="X105" s="34">
        <v>873469091.19000006</v>
      </c>
      <c r="Y105" s="12">
        <f t="shared" si="10"/>
        <v>2.2602236389882113E-3</v>
      </c>
      <c r="Z105" s="12">
        <f t="shared" si="11"/>
        <v>2.2602236389882113E-3</v>
      </c>
      <c r="AA105" s="12">
        <f t="shared" si="12"/>
        <v>0</v>
      </c>
      <c r="AB105" s="12">
        <f t="shared" si="13"/>
        <v>2.2602236389882113E-3</v>
      </c>
    </row>
    <row r="106" spans="1:28" s="17" customFormat="1" outlineLevel="2" x14ac:dyDescent="0.35">
      <c r="A106" s="11" t="s">
        <v>231</v>
      </c>
      <c r="B106" s="11" t="s">
        <v>232</v>
      </c>
      <c r="C106" s="11" t="s">
        <v>28</v>
      </c>
      <c r="D106" s="11" t="s">
        <v>56</v>
      </c>
      <c r="E106" s="11" t="s">
        <v>31</v>
      </c>
      <c r="F106" s="11" t="s">
        <v>32</v>
      </c>
      <c r="G106" s="11" t="s">
        <v>44</v>
      </c>
      <c r="H106" s="11" t="s">
        <v>34</v>
      </c>
      <c r="I106" s="11" t="s">
        <v>28</v>
      </c>
      <c r="J106" s="19" t="s">
        <v>57</v>
      </c>
      <c r="K106" s="34">
        <v>25642993</v>
      </c>
      <c r="L106" s="34">
        <v>30523931</v>
      </c>
      <c r="M106" s="34">
        <v>0</v>
      </c>
      <c r="N106" s="34">
        <v>0</v>
      </c>
      <c r="O106" s="34">
        <v>30523931</v>
      </c>
      <c r="P106" s="34">
        <v>0</v>
      </c>
      <c r="Q106" s="34">
        <v>0</v>
      </c>
      <c r="R106" s="34">
        <v>0</v>
      </c>
      <c r="S106" s="34">
        <v>0</v>
      </c>
      <c r="T106" s="34">
        <v>0</v>
      </c>
      <c r="U106" s="34">
        <v>30523931</v>
      </c>
      <c r="V106" s="34">
        <v>30523931</v>
      </c>
      <c r="W106" s="34">
        <v>0</v>
      </c>
      <c r="X106" s="34">
        <v>30523931</v>
      </c>
      <c r="Y106" s="12">
        <f t="shared" si="10"/>
        <v>0</v>
      </c>
      <c r="Z106" s="12">
        <f t="shared" si="11"/>
        <v>0</v>
      </c>
      <c r="AA106" s="12">
        <f t="shared" si="12"/>
        <v>0</v>
      </c>
      <c r="AB106" s="12">
        <f t="shared" si="13"/>
        <v>0</v>
      </c>
    </row>
    <row r="107" spans="1:28" s="17" customFormat="1" outlineLevel="2" x14ac:dyDescent="0.35">
      <c r="A107" s="11" t="s">
        <v>231</v>
      </c>
      <c r="B107" s="11" t="s">
        <v>233</v>
      </c>
      <c r="C107" s="11" t="s">
        <v>28</v>
      </c>
      <c r="D107" s="11" t="s">
        <v>56</v>
      </c>
      <c r="E107" s="11" t="s">
        <v>31</v>
      </c>
      <c r="F107" s="11" t="s">
        <v>32</v>
      </c>
      <c r="G107" s="11" t="s">
        <v>44</v>
      </c>
      <c r="H107" s="11" t="s">
        <v>34</v>
      </c>
      <c r="I107" s="11" t="s">
        <v>28</v>
      </c>
      <c r="J107" s="19" t="s">
        <v>57</v>
      </c>
      <c r="K107" s="34">
        <v>469433493</v>
      </c>
      <c r="L107" s="34">
        <v>469410590</v>
      </c>
      <c r="M107" s="34">
        <v>0</v>
      </c>
      <c r="N107" s="34">
        <v>0</v>
      </c>
      <c r="O107" s="34">
        <v>469410590</v>
      </c>
      <c r="P107" s="34">
        <v>0</v>
      </c>
      <c r="Q107" s="34">
        <v>0</v>
      </c>
      <c r="R107" s="34">
        <v>0</v>
      </c>
      <c r="S107" s="34">
        <v>1431342.48</v>
      </c>
      <c r="T107" s="34">
        <v>1431342.48</v>
      </c>
      <c r="U107" s="34">
        <v>467979247.51999998</v>
      </c>
      <c r="V107" s="34">
        <v>467979247.51999998</v>
      </c>
      <c r="W107" s="34">
        <v>0</v>
      </c>
      <c r="X107" s="34">
        <v>467979247.51999998</v>
      </c>
      <c r="Y107" s="12">
        <f t="shared" si="10"/>
        <v>3.0492334653123183E-3</v>
      </c>
      <c r="Z107" s="12">
        <f t="shared" si="11"/>
        <v>3.0492334653123183E-3</v>
      </c>
      <c r="AA107" s="12">
        <f t="shared" si="12"/>
        <v>0</v>
      </c>
      <c r="AB107" s="12">
        <f t="shared" si="13"/>
        <v>3.0492334653123183E-3</v>
      </c>
    </row>
    <row r="108" spans="1:28" s="17" customFormat="1" outlineLevel="2" x14ac:dyDescent="0.35">
      <c r="A108" s="11" t="s">
        <v>231</v>
      </c>
      <c r="B108" s="11" t="s">
        <v>253</v>
      </c>
      <c r="C108" s="11" t="s">
        <v>28</v>
      </c>
      <c r="D108" s="11" t="s">
        <v>56</v>
      </c>
      <c r="E108" s="11" t="s">
        <v>31</v>
      </c>
      <c r="F108" s="11" t="s">
        <v>32</v>
      </c>
      <c r="G108" s="11" t="s">
        <v>44</v>
      </c>
      <c r="H108" s="11" t="s">
        <v>34</v>
      </c>
      <c r="I108" s="11" t="s">
        <v>28</v>
      </c>
      <c r="J108" s="19" t="s">
        <v>57</v>
      </c>
      <c r="K108" s="34">
        <v>91359700</v>
      </c>
      <c r="L108" s="34">
        <v>96104904</v>
      </c>
      <c r="M108" s="34">
        <v>0</v>
      </c>
      <c r="N108" s="34">
        <v>0</v>
      </c>
      <c r="O108" s="34">
        <v>96104904</v>
      </c>
      <c r="P108" s="34">
        <v>0</v>
      </c>
      <c r="Q108" s="34">
        <v>0</v>
      </c>
      <c r="R108" s="34">
        <v>0</v>
      </c>
      <c r="S108" s="34">
        <v>185888.79</v>
      </c>
      <c r="T108" s="34">
        <v>185888.79</v>
      </c>
      <c r="U108" s="34">
        <v>95919015.209999993</v>
      </c>
      <c r="V108" s="34">
        <v>95919015.209999993</v>
      </c>
      <c r="W108" s="34">
        <v>0</v>
      </c>
      <c r="X108" s="34">
        <v>95919015.209999993</v>
      </c>
      <c r="Y108" s="12">
        <f t="shared" si="10"/>
        <v>1.9342279349241118E-3</v>
      </c>
      <c r="Z108" s="12">
        <f t="shared" si="11"/>
        <v>1.9342279349241118E-3</v>
      </c>
      <c r="AA108" s="12">
        <f t="shared" si="12"/>
        <v>0</v>
      </c>
      <c r="AB108" s="12">
        <f t="shared" si="13"/>
        <v>1.9342279349241118E-3</v>
      </c>
    </row>
    <row r="109" spans="1:28" s="17" customFormat="1" outlineLevel="2" x14ac:dyDescent="0.35">
      <c r="A109" s="11" t="s">
        <v>259</v>
      </c>
      <c r="B109" s="11" t="s">
        <v>42</v>
      </c>
      <c r="C109" s="11" t="s">
        <v>28</v>
      </c>
      <c r="D109" s="11" t="s">
        <v>56</v>
      </c>
      <c r="E109" s="11" t="s">
        <v>31</v>
      </c>
      <c r="F109" s="11" t="s">
        <v>32</v>
      </c>
      <c r="G109" s="11" t="s">
        <v>44</v>
      </c>
      <c r="H109" s="11" t="s">
        <v>34</v>
      </c>
      <c r="I109" s="11" t="s">
        <v>28</v>
      </c>
      <c r="J109" s="19" t="s">
        <v>57</v>
      </c>
      <c r="K109" s="34">
        <v>160961969</v>
      </c>
      <c r="L109" s="34">
        <v>153103393</v>
      </c>
      <c r="M109" s="34">
        <v>0</v>
      </c>
      <c r="N109" s="34">
        <v>0</v>
      </c>
      <c r="O109" s="34">
        <v>153103393</v>
      </c>
      <c r="P109" s="34">
        <v>0</v>
      </c>
      <c r="Q109" s="34">
        <v>0</v>
      </c>
      <c r="R109" s="34">
        <v>0</v>
      </c>
      <c r="S109" s="34">
        <v>423627.96</v>
      </c>
      <c r="T109" s="34">
        <v>423627.96</v>
      </c>
      <c r="U109" s="34">
        <v>152679765.03999999</v>
      </c>
      <c r="V109" s="34">
        <v>152679765.03999999</v>
      </c>
      <c r="W109" s="34">
        <v>0</v>
      </c>
      <c r="X109" s="34">
        <v>152679765.03999999</v>
      </c>
      <c r="Y109" s="12">
        <f t="shared" si="10"/>
        <v>2.7669403773435642E-3</v>
      </c>
      <c r="Z109" s="12">
        <f t="shared" si="11"/>
        <v>2.7669403773435642E-3</v>
      </c>
      <c r="AA109" s="12">
        <f t="shared" si="12"/>
        <v>0</v>
      </c>
      <c r="AB109" s="12">
        <f t="shared" si="13"/>
        <v>2.7669403773435642E-3</v>
      </c>
    </row>
    <row r="110" spans="1:28" s="17" customFormat="1" outlineLevel="2" x14ac:dyDescent="0.35">
      <c r="A110" s="11" t="s">
        <v>262</v>
      </c>
      <c r="B110" s="11" t="s">
        <v>42</v>
      </c>
      <c r="C110" s="11" t="s">
        <v>28</v>
      </c>
      <c r="D110" s="11" t="s">
        <v>56</v>
      </c>
      <c r="E110" s="11" t="s">
        <v>31</v>
      </c>
      <c r="F110" s="11" t="s">
        <v>32</v>
      </c>
      <c r="G110" s="11" t="s">
        <v>44</v>
      </c>
      <c r="H110" s="11" t="s">
        <v>34</v>
      </c>
      <c r="I110" s="11" t="s">
        <v>28</v>
      </c>
      <c r="J110" s="19" t="s">
        <v>57</v>
      </c>
      <c r="K110" s="34">
        <v>456843410</v>
      </c>
      <c r="L110" s="34">
        <v>455517402</v>
      </c>
      <c r="M110" s="34">
        <v>0</v>
      </c>
      <c r="N110" s="34">
        <v>0</v>
      </c>
      <c r="O110" s="34">
        <v>455517402</v>
      </c>
      <c r="P110" s="34">
        <v>0</v>
      </c>
      <c r="Q110" s="34">
        <v>0</v>
      </c>
      <c r="R110" s="34">
        <v>0</v>
      </c>
      <c r="S110" s="34">
        <v>2516544.5499999998</v>
      </c>
      <c r="T110" s="34">
        <v>2516544.5499999998</v>
      </c>
      <c r="U110" s="34">
        <v>453000857.44999999</v>
      </c>
      <c r="V110" s="34">
        <v>453000857.44999999</v>
      </c>
      <c r="W110" s="34">
        <v>0</v>
      </c>
      <c r="X110" s="34">
        <v>453000857.44999999</v>
      </c>
      <c r="Y110" s="12">
        <f t="shared" si="10"/>
        <v>5.5245848763424404E-3</v>
      </c>
      <c r="Z110" s="12">
        <f t="shared" si="11"/>
        <v>5.5245848763424404E-3</v>
      </c>
      <c r="AA110" s="12">
        <f t="shared" si="12"/>
        <v>0</v>
      </c>
      <c r="AB110" s="12">
        <f t="shared" si="13"/>
        <v>5.5245848763424404E-3</v>
      </c>
    </row>
    <row r="111" spans="1:28" s="17" customFormat="1" outlineLevel="2" x14ac:dyDescent="0.35">
      <c r="A111" s="11" t="s">
        <v>270</v>
      </c>
      <c r="B111" s="11" t="s">
        <v>42</v>
      </c>
      <c r="C111" s="11" t="s">
        <v>28</v>
      </c>
      <c r="D111" s="11" t="s">
        <v>56</v>
      </c>
      <c r="E111" s="11" t="s">
        <v>31</v>
      </c>
      <c r="F111" s="11" t="s">
        <v>32</v>
      </c>
      <c r="G111" s="11" t="s">
        <v>44</v>
      </c>
      <c r="H111" s="11" t="s">
        <v>34</v>
      </c>
      <c r="I111" s="11" t="s">
        <v>28</v>
      </c>
      <c r="J111" s="19" t="s">
        <v>57</v>
      </c>
      <c r="K111" s="34">
        <v>108190784</v>
      </c>
      <c r="L111" s="34">
        <v>108603616</v>
      </c>
      <c r="M111" s="34">
        <v>0</v>
      </c>
      <c r="N111" s="34">
        <v>0</v>
      </c>
      <c r="O111" s="34">
        <v>108603616</v>
      </c>
      <c r="P111" s="34">
        <v>0</v>
      </c>
      <c r="Q111" s="34">
        <v>0</v>
      </c>
      <c r="R111" s="34">
        <v>0</v>
      </c>
      <c r="S111" s="34">
        <v>338653.84</v>
      </c>
      <c r="T111" s="34">
        <v>338653.84</v>
      </c>
      <c r="U111" s="34">
        <v>108264962.16</v>
      </c>
      <c r="V111" s="34">
        <v>108264962.16</v>
      </c>
      <c r="W111" s="34">
        <v>0</v>
      </c>
      <c r="X111" s="34">
        <v>108264962.16</v>
      </c>
      <c r="Y111" s="12">
        <f t="shared" si="10"/>
        <v>3.1182556573438589E-3</v>
      </c>
      <c r="Z111" s="12">
        <f t="shared" si="11"/>
        <v>3.1182556573438589E-3</v>
      </c>
      <c r="AA111" s="12">
        <f t="shared" si="12"/>
        <v>0</v>
      </c>
      <c r="AB111" s="12">
        <f t="shared" si="13"/>
        <v>3.1182556573438589E-3</v>
      </c>
    </row>
    <row r="112" spans="1:28" s="17" customFormat="1" outlineLevel="2" x14ac:dyDescent="0.35">
      <c r="A112" s="11" t="s">
        <v>272</v>
      </c>
      <c r="B112" s="11" t="s">
        <v>42</v>
      </c>
      <c r="C112" s="11" t="s">
        <v>28</v>
      </c>
      <c r="D112" s="11" t="s">
        <v>56</v>
      </c>
      <c r="E112" s="11" t="s">
        <v>31</v>
      </c>
      <c r="F112" s="11" t="s">
        <v>32</v>
      </c>
      <c r="G112" s="11" t="s">
        <v>44</v>
      </c>
      <c r="H112" s="11" t="s">
        <v>34</v>
      </c>
      <c r="I112" s="11" t="s">
        <v>28</v>
      </c>
      <c r="J112" s="19" t="s">
        <v>57</v>
      </c>
      <c r="K112" s="34">
        <v>2007166709</v>
      </c>
      <c r="L112" s="34">
        <v>2119652178</v>
      </c>
      <c r="M112" s="34">
        <v>0</v>
      </c>
      <c r="N112" s="34">
        <v>0</v>
      </c>
      <c r="O112" s="34">
        <v>2119652178</v>
      </c>
      <c r="P112" s="34">
        <v>0</v>
      </c>
      <c r="Q112" s="34">
        <v>0</v>
      </c>
      <c r="R112" s="34">
        <v>0</v>
      </c>
      <c r="S112" s="34">
        <v>17378940.18</v>
      </c>
      <c r="T112" s="34">
        <v>17378940.18</v>
      </c>
      <c r="U112" s="34">
        <v>2102273237.8199999</v>
      </c>
      <c r="V112" s="34">
        <v>2102273237.8199999</v>
      </c>
      <c r="W112" s="34">
        <v>0</v>
      </c>
      <c r="X112" s="34">
        <v>2102273237.8199999</v>
      </c>
      <c r="Y112" s="12">
        <f t="shared" si="10"/>
        <v>8.1989584708175647E-3</v>
      </c>
      <c r="Z112" s="12">
        <f t="shared" si="11"/>
        <v>8.1989584708175647E-3</v>
      </c>
      <c r="AA112" s="12">
        <f t="shared" si="12"/>
        <v>0</v>
      </c>
      <c r="AB112" s="12">
        <f t="shared" si="13"/>
        <v>8.1989584708175647E-3</v>
      </c>
    </row>
    <row r="113" spans="1:28" s="17" customFormat="1" outlineLevel="2" x14ac:dyDescent="0.35">
      <c r="A113" s="11" t="s">
        <v>280</v>
      </c>
      <c r="B113" s="11" t="s">
        <v>42</v>
      </c>
      <c r="C113" s="11" t="s">
        <v>28</v>
      </c>
      <c r="D113" s="11" t="s">
        <v>56</v>
      </c>
      <c r="E113" s="11" t="s">
        <v>31</v>
      </c>
      <c r="F113" s="11" t="s">
        <v>32</v>
      </c>
      <c r="G113" s="11" t="s">
        <v>44</v>
      </c>
      <c r="H113" s="11" t="s">
        <v>281</v>
      </c>
      <c r="I113" s="11" t="s">
        <v>28</v>
      </c>
      <c r="J113" s="19" t="s">
        <v>57</v>
      </c>
      <c r="K113" s="34">
        <v>106120219</v>
      </c>
      <c r="L113" s="34">
        <v>89558561</v>
      </c>
      <c r="M113" s="34">
        <v>0</v>
      </c>
      <c r="N113" s="34">
        <v>0</v>
      </c>
      <c r="O113" s="34">
        <v>89558561</v>
      </c>
      <c r="P113" s="34">
        <v>0</v>
      </c>
      <c r="Q113" s="34">
        <v>0</v>
      </c>
      <c r="R113" s="34">
        <v>0</v>
      </c>
      <c r="S113" s="34">
        <v>100599.1</v>
      </c>
      <c r="T113" s="34">
        <v>100599.1</v>
      </c>
      <c r="U113" s="34">
        <v>89457961.900000006</v>
      </c>
      <c r="V113" s="34">
        <v>89457961.900000006</v>
      </c>
      <c r="W113" s="34">
        <v>0</v>
      </c>
      <c r="X113" s="34">
        <v>89457961.900000006</v>
      </c>
      <c r="Y113" s="12">
        <f t="shared" si="10"/>
        <v>1.1232773157219442E-3</v>
      </c>
      <c r="Z113" s="12">
        <f t="shared" si="11"/>
        <v>1.1232773157219442E-3</v>
      </c>
      <c r="AA113" s="12">
        <f t="shared" si="12"/>
        <v>0</v>
      </c>
      <c r="AB113" s="12">
        <f t="shared" si="13"/>
        <v>1.1232773157219442E-3</v>
      </c>
    </row>
    <row r="114" spans="1:28" s="17" customFormat="1" outlineLevel="2" x14ac:dyDescent="0.35">
      <c r="A114" s="11" t="s">
        <v>292</v>
      </c>
      <c r="B114" s="11" t="s">
        <v>232</v>
      </c>
      <c r="C114" s="11" t="s">
        <v>28</v>
      </c>
      <c r="D114" s="11" t="s">
        <v>56</v>
      </c>
      <c r="E114" s="11" t="s">
        <v>31</v>
      </c>
      <c r="F114" s="11" t="s">
        <v>32</v>
      </c>
      <c r="G114" s="11" t="s">
        <v>44</v>
      </c>
      <c r="H114" s="11" t="s">
        <v>293</v>
      </c>
      <c r="I114" s="11" t="s">
        <v>28</v>
      </c>
      <c r="J114" s="19" t="s">
        <v>465</v>
      </c>
      <c r="K114" s="34">
        <v>0</v>
      </c>
      <c r="L114" s="34">
        <v>38054270409</v>
      </c>
      <c r="M114" s="34">
        <v>0</v>
      </c>
      <c r="N114" s="34">
        <v>0</v>
      </c>
      <c r="O114" s="34">
        <v>38054270409</v>
      </c>
      <c r="P114" s="34">
        <v>0</v>
      </c>
      <c r="Q114" s="34">
        <v>0</v>
      </c>
      <c r="R114" s="34">
        <v>0</v>
      </c>
      <c r="S114" s="34">
        <v>0</v>
      </c>
      <c r="T114" s="34">
        <v>0</v>
      </c>
      <c r="U114" s="34">
        <v>38054270409</v>
      </c>
      <c r="V114" s="34">
        <v>38054270409</v>
      </c>
      <c r="W114" s="34">
        <v>0</v>
      </c>
      <c r="X114" s="34">
        <v>38054270409</v>
      </c>
      <c r="Y114" s="12">
        <f t="shared" si="10"/>
        <v>0</v>
      </c>
      <c r="Z114" s="12">
        <f t="shared" si="11"/>
        <v>0</v>
      </c>
      <c r="AA114" s="12">
        <f t="shared" si="12"/>
        <v>0</v>
      </c>
      <c r="AB114" s="12">
        <f t="shared" si="13"/>
        <v>0</v>
      </c>
    </row>
    <row r="115" spans="1:28" s="17" customFormat="1" outlineLevel="2" x14ac:dyDescent="0.35">
      <c r="A115" s="11" t="s">
        <v>292</v>
      </c>
      <c r="B115" s="11" t="s">
        <v>232</v>
      </c>
      <c r="C115" s="11" t="s">
        <v>28</v>
      </c>
      <c r="D115" s="11" t="s">
        <v>56</v>
      </c>
      <c r="E115" s="11" t="s">
        <v>31</v>
      </c>
      <c r="F115" s="11" t="s">
        <v>41</v>
      </c>
      <c r="G115" s="11" t="s">
        <v>44</v>
      </c>
      <c r="H115" s="11" t="s">
        <v>293</v>
      </c>
      <c r="I115" s="11" t="s">
        <v>28</v>
      </c>
      <c r="J115" s="19" t="s">
        <v>57</v>
      </c>
      <c r="K115" s="34">
        <v>26694159835</v>
      </c>
      <c r="L115" s="34">
        <v>10142299563</v>
      </c>
      <c r="M115" s="34">
        <v>0</v>
      </c>
      <c r="N115" s="34">
        <v>0</v>
      </c>
      <c r="O115" s="34">
        <v>10142299563</v>
      </c>
      <c r="P115" s="34">
        <v>0</v>
      </c>
      <c r="Q115" s="34">
        <v>0</v>
      </c>
      <c r="R115" s="34">
        <v>0</v>
      </c>
      <c r="S115" s="34">
        <v>515310064.70999998</v>
      </c>
      <c r="T115" s="34">
        <v>515310064.70999998</v>
      </c>
      <c r="U115" s="34">
        <v>9626989498.2900009</v>
      </c>
      <c r="V115" s="34">
        <v>9626989498.2900009</v>
      </c>
      <c r="W115" s="34">
        <v>0</v>
      </c>
      <c r="X115" s="34">
        <v>9626989498.2900009</v>
      </c>
      <c r="Y115" s="12">
        <f t="shared" si="10"/>
        <v>5.0808010699062406E-2</v>
      </c>
      <c r="Z115" s="12">
        <f t="shared" si="11"/>
        <v>5.0808010699062406E-2</v>
      </c>
      <c r="AA115" s="12">
        <f t="shared" si="12"/>
        <v>0</v>
      </c>
      <c r="AB115" s="12">
        <f t="shared" si="13"/>
        <v>5.0808010699062406E-2</v>
      </c>
    </row>
    <row r="116" spans="1:28" s="17" customFormat="1" outlineLevel="2" x14ac:dyDescent="0.35">
      <c r="A116" s="11" t="s">
        <v>292</v>
      </c>
      <c r="B116" s="11" t="s">
        <v>233</v>
      </c>
      <c r="C116" s="11" t="s">
        <v>28</v>
      </c>
      <c r="D116" s="11" t="s">
        <v>56</v>
      </c>
      <c r="E116" s="11" t="s">
        <v>31</v>
      </c>
      <c r="F116" s="11" t="s">
        <v>32</v>
      </c>
      <c r="G116" s="11" t="s">
        <v>44</v>
      </c>
      <c r="H116" s="11" t="s">
        <v>300</v>
      </c>
      <c r="I116" s="11" t="s">
        <v>28</v>
      </c>
      <c r="J116" s="19" t="s">
        <v>465</v>
      </c>
      <c r="K116" s="34">
        <v>0</v>
      </c>
      <c r="L116" s="34">
        <v>20709701345</v>
      </c>
      <c r="M116" s="34">
        <v>0</v>
      </c>
      <c r="N116" s="34">
        <v>0</v>
      </c>
      <c r="O116" s="34">
        <v>20709701345</v>
      </c>
      <c r="P116" s="34">
        <v>0</v>
      </c>
      <c r="Q116" s="34">
        <v>0</v>
      </c>
      <c r="R116" s="34">
        <v>0</v>
      </c>
      <c r="S116" s="34">
        <v>0</v>
      </c>
      <c r="T116" s="34">
        <v>0</v>
      </c>
      <c r="U116" s="34">
        <v>20709701345</v>
      </c>
      <c r="V116" s="34">
        <v>20709701345</v>
      </c>
      <c r="W116" s="34">
        <v>0</v>
      </c>
      <c r="X116" s="34">
        <v>20709701345</v>
      </c>
      <c r="Y116" s="12">
        <f t="shared" si="10"/>
        <v>0</v>
      </c>
      <c r="Z116" s="12">
        <f t="shared" si="11"/>
        <v>0</v>
      </c>
      <c r="AA116" s="12">
        <f t="shared" si="12"/>
        <v>0</v>
      </c>
      <c r="AB116" s="12">
        <f t="shared" si="13"/>
        <v>0</v>
      </c>
    </row>
    <row r="117" spans="1:28" s="17" customFormat="1" outlineLevel="2" x14ac:dyDescent="0.35">
      <c r="A117" s="11" t="s">
        <v>292</v>
      </c>
      <c r="B117" s="11" t="s">
        <v>233</v>
      </c>
      <c r="C117" s="11" t="s">
        <v>28</v>
      </c>
      <c r="D117" s="11" t="s">
        <v>56</v>
      </c>
      <c r="E117" s="11" t="s">
        <v>31</v>
      </c>
      <c r="F117" s="11" t="s">
        <v>41</v>
      </c>
      <c r="G117" s="11" t="s">
        <v>44</v>
      </c>
      <c r="H117" s="11" t="s">
        <v>300</v>
      </c>
      <c r="I117" s="11" t="s">
        <v>28</v>
      </c>
      <c r="J117" s="19" t="s">
        <v>57</v>
      </c>
      <c r="K117" s="34">
        <v>22332131440</v>
      </c>
      <c r="L117" s="34">
        <v>3096004174.9499998</v>
      </c>
      <c r="M117" s="34">
        <v>0</v>
      </c>
      <c r="N117" s="34">
        <v>0</v>
      </c>
      <c r="O117" s="34">
        <v>3096004174.9499998</v>
      </c>
      <c r="P117" s="34">
        <v>0</v>
      </c>
      <c r="Q117" s="34">
        <v>0</v>
      </c>
      <c r="R117" s="34">
        <v>0</v>
      </c>
      <c r="S117" s="34">
        <v>354643192.24000001</v>
      </c>
      <c r="T117" s="34">
        <v>354643192.24000001</v>
      </c>
      <c r="U117" s="34">
        <v>2741360982.71</v>
      </c>
      <c r="V117" s="34">
        <v>2741360982.71</v>
      </c>
      <c r="W117" s="34">
        <v>0</v>
      </c>
      <c r="X117" s="34">
        <v>2741360982.71</v>
      </c>
      <c r="Y117" s="12">
        <f t="shared" si="10"/>
        <v>0.11454868023416909</v>
      </c>
      <c r="Z117" s="12">
        <f t="shared" si="11"/>
        <v>0.11454868023416909</v>
      </c>
      <c r="AA117" s="12">
        <f t="shared" si="12"/>
        <v>0</v>
      </c>
      <c r="AB117" s="12">
        <f t="shared" si="13"/>
        <v>0.11454868023416909</v>
      </c>
    </row>
    <row r="118" spans="1:28" s="17" customFormat="1" outlineLevel="2" x14ac:dyDescent="0.35">
      <c r="A118" s="11" t="s">
        <v>292</v>
      </c>
      <c r="B118" s="11" t="s">
        <v>253</v>
      </c>
      <c r="C118" s="11" t="s">
        <v>28</v>
      </c>
      <c r="D118" s="11" t="s">
        <v>56</v>
      </c>
      <c r="E118" s="11" t="s">
        <v>31</v>
      </c>
      <c r="F118" s="11" t="s">
        <v>32</v>
      </c>
      <c r="G118" s="11" t="s">
        <v>44</v>
      </c>
      <c r="H118" s="11" t="s">
        <v>310</v>
      </c>
      <c r="I118" s="11" t="s">
        <v>28</v>
      </c>
      <c r="J118" s="19" t="s">
        <v>465</v>
      </c>
      <c r="K118" s="34">
        <v>0</v>
      </c>
      <c r="L118" s="34">
        <v>8555292882</v>
      </c>
      <c r="M118" s="34">
        <v>0</v>
      </c>
      <c r="N118" s="34">
        <v>0</v>
      </c>
      <c r="O118" s="34">
        <v>8555292882</v>
      </c>
      <c r="P118" s="34">
        <v>0</v>
      </c>
      <c r="Q118" s="34">
        <v>0</v>
      </c>
      <c r="R118" s="34">
        <v>0</v>
      </c>
      <c r="S118" s="34">
        <v>0</v>
      </c>
      <c r="T118" s="34">
        <v>0</v>
      </c>
      <c r="U118" s="34">
        <v>8555292882</v>
      </c>
      <c r="V118" s="34">
        <v>8555292882</v>
      </c>
      <c r="W118" s="34">
        <v>0</v>
      </c>
      <c r="X118" s="34">
        <v>8555292882</v>
      </c>
      <c r="Y118" s="12">
        <f t="shared" si="10"/>
        <v>0</v>
      </c>
      <c r="Z118" s="12">
        <f t="shared" si="11"/>
        <v>0</v>
      </c>
      <c r="AA118" s="12">
        <f t="shared" si="12"/>
        <v>0</v>
      </c>
      <c r="AB118" s="12">
        <f t="shared" si="13"/>
        <v>0</v>
      </c>
    </row>
    <row r="119" spans="1:28" s="17" customFormat="1" outlineLevel="2" x14ac:dyDescent="0.35">
      <c r="A119" s="11" t="s">
        <v>292</v>
      </c>
      <c r="B119" s="11" t="s">
        <v>253</v>
      </c>
      <c r="C119" s="11" t="s">
        <v>28</v>
      </c>
      <c r="D119" s="11" t="s">
        <v>56</v>
      </c>
      <c r="E119" s="11" t="s">
        <v>31</v>
      </c>
      <c r="F119" s="11" t="s">
        <v>41</v>
      </c>
      <c r="G119" s="11" t="s">
        <v>44</v>
      </c>
      <c r="H119" s="11" t="s">
        <v>310</v>
      </c>
      <c r="I119" s="11" t="s">
        <v>28</v>
      </c>
      <c r="J119" s="19" t="s">
        <v>57</v>
      </c>
      <c r="K119" s="34">
        <v>13578089946</v>
      </c>
      <c r="L119" s="34">
        <v>6024609301</v>
      </c>
      <c r="M119" s="34">
        <v>0</v>
      </c>
      <c r="N119" s="34">
        <v>0</v>
      </c>
      <c r="O119" s="34">
        <v>6024609301</v>
      </c>
      <c r="P119" s="34">
        <v>0</v>
      </c>
      <c r="Q119" s="34">
        <v>0</v>
      </c>
      <c r="R119" s="34">
        <v>0</v>
      </c>
      <c r="S119" s="34">
        <v>167363700.06999999</v>
      </c>
      <c r="T119" s="34">
        <v>167363700.06999999</v>
      </c>
      <c r="U119" s="34">
        <v>5857245600.9300003</v>
      </c>
      <c r="V119" s="34">
        <v>5857245600.9300003</v>
      </c>
      <c r="W119" s="34">
        <v>0</v>
      </c>
      <c r="X119" s="34">
        <v>5857245600.9300003</v>
      </c>
      <c r="Y119" s="12">
        <f t="shared" si="10"/>
        <v>2.778000891148576E-2</v>
      </c>
      <c r="Z119" s="12">
        <f t="shared" si="11"/>
        <v>2.778000891148576E-2</v>
      </c>
      <c r="AA119" s="12">
        <f t="shared" si="12"/>
        <v>0</v>
      </c>
      <c r="AB119" s="12">
        <f t="shared" si="13"/>
        <v>2.778000891148576E-2</v>
      </c>
    </row>
    <row r="120" spans="1:28" s="17" customFormat="1" outlineLevel="2" x14ac:dyDescent="0.35">
      <c r="A120" s="11" t="s">
        <v>292</v>
      </c>
      <c r="B120" s="11" t="s">
        <v>317</v>
      </c>
      <c r="C120" s="11" t="s">
        <v>28</v>
      </c>
      <c r="D120" s="11" t="s">
        <v>56</v>
      </c>
      <c r="E120" s="11" t="s">
        <v>31</v>
      </c>
      <c r="F120" s="11" t="s">
        <v>32</v>
      </c>
      <c r="G120" s="11" t="s">
        <v>44</v>
      </c>
      <c r="H120" s="11" t="s">
        <v>318</v>
      </c>
      <c r="I120" s="11" t="s">
        <v>28</v>
      </c>
      <c r="J120" s="19" t="s">
        <v>465</v>
      </c>
      <c r="K120" s="34">
        <v>0</v>
      </c>
      <c r="L120" s="34">
        <v>6525584222</v>
      </c>
      <c r="M120" s="34">
        <v>0</v>
      </c>
      <c r="N120" s="34">
        <v>0</v>
      </c>
      <c r="O120" s="34">
        <v>6525584222</v>
      </c>
      <c r="P120" s="34">
        <v>0</v>
      </c>
      <c r="Q120" s="34">
        <v>0</v>
      </c>
      <c r="R120" s="34">
        <v>0</v>
      </c>
      <c r="S120" s="34">
        <v>0</v>
      </c>
      <c r="T120" s="34">
        <v>0</v>
      </c>
      <c r="U120" s="34">
        <v>6525584222</v>
      </c>
      <c r="V120" s="34">
        <v>6525584222</v>
      </c>
      <c r="W120" s="34">
        <v>0</v>
      </c>
      <c r="X120" s="34">
        <v>6525584222</v>
      </c>
      <c r="Y120" s="12">
        <f t="shared" si="10"/>
        <v>0</v>
      </c>
      <c r="Z120" s="12">
        <f t="shared" si="11"/>
        <v>0</v>
      </c>
      <c r="AA120" s="12">
        <f t="shared" si="12"/>
        <v>0</v>
      </c>
      <c r="AB120" s="12">
        <f t="shared" si="13"/>
        <v>0</v>
      </c>
    </row>
    <row r="121" spans="1:28" s="17" customFormat="1" outlineLevel="2" x14ac:dyDescent="0.35">
      <c r="A121" s="11" t="s">
        <v>292</v>
      </c>
      <c r="B121" s="11" t="s">
        <v>317</v>
      </c>
      <c r="C121" s="11" t="s">
        <v>28</v>
      </c>
      <c r="D121" s="11" t="s">
        <v>56</v>
      </c>
      <c r="E121" s="11" t="s">
        <v>31</v>
      </c>
      <c r="F121" s="11" t="s">
        <v>41</v>
      </c>
      <c r="G121" s="11" t="s">
        <v>44</v>
      </c>
      <c r="H121" s="11" t="s">
        <v>318</v>
      </c>
      <c r="I121" s="11" t="s">
        <v>28</v>
      </c>
      <c r="J121" s="19" t="s">
        <v>57</v>
      </c>
      <c r="K121" s="34">
        <v>9710819839</v>
      </c>
      <c r="L121" s="34">
        <v>4239359467.0999999</v>
      </c>
      <c r="M121" s="34">
        <v>0</v>
      </c>
      <c r="N121" s="34">
        <v>0</v>
      </c>
      <c r="O121" s="34">
        <v>4239359467.0999999</v>
      </c>
      <c r="P121" s="34">
        <v>0</v>
      </c>
      <c r="Q121" s="34">
        <v>0</v>
      </c>
      <c r="R121" s="34">
        <v>0</v>
      </c>
      <c r="S121" s="34">
        <v>193876515.71000001</v>
      </c>
      <c r="T121" s="34">
        <v>193876515.71000001</v>
      </c>
      <c r="U121" s="34">
        <v>4045482951.3899999</v>
      </c>
      <c r="V121" s="34">
        <v>4045482951.3899999</v>
      </c>
      <c r="W121" s="34">
        <v>0</v>
      </c>
      <c r="X121" s="34">
        <v>4045482951.3899999</v>
      </c>
      <c r="Y121" s="12">
        <f t="shared" si="10"/>
        <v>4.5732502094856388E-2</v>
      </c>
      <c r="Z121" s="12">
        <f t="shared" si="11"/>
        <v>4.5732502094856388E-2</v>
      </c>
      <c r="AA121" s="12">
        <f t="shared" si="12"/>
        <v>0</v>
      </c>
      <c r="AB121" s="12">
        <f t="shared" si="13"/>
        <v>4.5732502094856388E-2</v>
      </c>
    </row>
    <row r="122" spans="1:28" s="17" customFormat="1" outlineLevel="2" x14ac:dyDescent="0.35">
      <c r="A122" s="11" t="s">
        <v>292</v>
      </c>
      <c r="B122" s="11" t="s">
        <v>321</v>
      </c>
      <c r="C122" s="11" t="s">
        <v>28</v>
      </c>
      <c r="D122" s="11" t="s">
        <v>56</v>
      </c>
      <c r="E122" s="11" t="s">
        <v>31</v>
      </c>
      <c r="F122" s="11" t="s">
        <v>32</v>
      </c>
      <c r="G122" s="11" t="s">
        <v>44</v>
      </c>
      <c r="H122" s="11" t="s">
        <v>318</v>
      </c>
      <c r="I122" s="11" t="s">
        <v>28</v>
      </c>
      <c r="J122" s="19" t="s">
        <v>465</v>
      </c>
      <c r="K122" s="34">
        <v>0</v>
      </c>
      <c r="L122" s="34">
        <v>5000000</v>
      </c>
      <c r="M122" s="34">
        <v>0</v>
      </c>
      <c r="N122" s="34">
        <v>0</v>
      </c>
      <c r="O122" s="34">
        <v>5000000</v>
      </c>
      <c r="P122" s="34">
        <v>0</v>
      </c>
      <c r="Q122" s="34">
        <v>0</v>
      </c>
      <c r="R122" s="34">
        <v>0</v>
      </c>
      <c r="S122" s="34">
        <v>0</v>
      </c>
      <c r="T122" s="34">
        <v>0</v>
      </c>
      <c r="U122" s="34">
        <v>5000000</v>
      </c>
      <c r="V122" s="34">
        <v>5000000</v>
      </c>
      <c r="W122" s="34">
        <v>0</v>
      </c>
      <c r="X122" s="34">
        <v>5000000</v>
      </c>
      <c r="Y122" s="12">
        <f t="shared" si="10"/>
        <v>0</v>
      </c>
      <c r="Z122" s="12">
        <f t="shared" si="11"/>
        <v>0</v>
      </c>
      <c r="AA122" s="12">
        <f t="shared" si="12"/>
        <v>0</v>
      </c>
      <c r="AB122" s="12">
        <f t="shared" si="13"/>
        <v>0</v>
      </c>
    </row>
    <row r="123" spans="1:28" s="17" customFormat="1" outlineLevel="2" x14ac:dyDescent="0.35">
      <c r="A123" s="11" t="s">
        <v>292</v>
      </c>
      <c r="B123" s="11" t="s">
        <v>321</v>
      </c>
      <c r="C123" s="11" t="s">
        <v>28</v>
      </c>
      <c r="D123" s="11" t="s">
        <v>56</v>
      </c>
      <c r="E123" s="11" t="s">
        <v>31</v>
      </c>
      <c r="F123" s="11" t="s">
        <v>41</v>
      </c>
      <c r="G123" s="11" t="s">
        <v>44</v>
      </c>
      <c r="H123" s="11" t="s">
        <v>318</v>
      </c>
      <c r="I123" s="11" t="s">
        <v>28</v>
      </c>
      <c r="J123" s="19" t="s">
        <v>57</v>
      </c>
      <c r="K123" s="34">
        <v>6164407048</v>
      </c>
      <c r="L123" s="34">
        <v>6547641641.9499998</v>
      </c>
      <c r="M123" s="34">
        <v>0</v>
      </c>
      <c r="N123" s="34">
        <v>0</v>
      </c>
      <c r="O123" s="34">
        <v>6547641641.9499998</v>
      </c>
      <c r="P123" s="34">
        <v>0</v>
      </c>
      <c r="Q123" s="34">
        <v>0</v>
      </c>
      <c r="R123" s="34">
        <v>0</v>
      </c>
      <c r="S123" s="34">
        <v>103855995.33</v>
      </c>
      <c r="T123" s="34">
        <v>103855995.33</v>
      </c>
      <c r="U123" s="34">
        <v>6443785646.6199999</v>
      </c>
      <c r="V123" s="34">
        <v>6443785646.6199999</v>
      </c>
      <c r="W123" s="34">
        <v>0</v>
      </c>
      <c r="X123" s="34">
        <v>6443785646.6199999</v>
      </c>
      <c r="Y123" s="12">
        <f t="shared" si="10"/>
        <v>1.5861588188425948E-2</v>
      </c>
      <c r="Z123" s="12">
        <f t="shared" si="11"/>
        <v>1.5861588188425948E-2</v>
      </c>
      <c r="AA123" s="12">
        <f t="shared" si="12"/>
        <v>0</v>
      </c>
      <c r="AB123" s="12">
        <f t="shared" si="13"/>
        <v>1.5861588188425948E-2</v>
      </c>
    </row>
    <row r="124" spans="1:28" s="17" customFormat="1" outlineLevel="1" x14ac:dyDescent="0.35">
      <c r="A124" s="41"/>
      <c r="B124" s="41"/>
      <c r="C124" s="41"/>
      <c r="D124" s="41" t="s">
        <v>504</v>
      </c>
      <c r="E124" s="41"/>
      <c r="F124" s="41"/>
      <c r="G124" s="41"/>
      <c r="H124" s="41"/>
      <c r="I124" s="41"/>
      <c r="J124" s="42"/>
      <c r="K124" s="43">
        <f t="shared" ref="K124:X124" si="16">SUBTOTAL(9,K104:K123)</f>
        <v>83362348422</v>
      </c>
      <c r="L124" s="43">
        <f t="shared" si="16"/>
        <v>108897527486</v>
      </c>
      <c r="M124" s="43">
        <f t="shared" si="16"/>
        <v>0</v>
      </c>
      <c r="N124" s="43">
        <f t="shared" si="16"/>
        <v>0</v>
      </c>
      <c r="O124" s="43">
        <f t="shared" si="16"/>
        <v>108897527486</v>
      </c>
      <c r="P124" s="43">
        <f t="shared" si="16"/>
        <v>0</v>
      </c>
      <c r="Q124" s="43">
        <f t="shared" si="16"/>
        <v>0</v>
      </c>
      <c r="R124" s="43">
        <f t="shared" si="16"/>
        <v>0</v>
      </c>
      <c r="S124" s="43">
        <f t="shared" si="16"/>
        <v>1361117334.03</v>
      </c>
      <c r="T124" s="43">
        <f t="shared" si="16"/>
        <v>1361117334.03</v>
      </c>
      <c r="U124" s="43">
        <f t="shared" si="16"/>
        <v>107536410151.97002</v>
      </c>
      <c r="V124" s="43">
        <f t="shared" si="16"/>
        <v>107536410151.97002</v>
      </c>
      <c r="W124" s="43">
        <f t="shared" si="16"/>
        <v>0</v>
      </c>
      <c r="X124" s="43">
        <f t="shared" si="16"/>
        <v>107536410151.97002</v>
      </c>
      <c r="Y124" s="44">
        <f t="shared" si="10"/>
        <v>1.2499065547700217E-2</v>
      </c>
      <c r="Z124" s="44">
        <f t="shared" si="11"/>
        <v>1.2499065547700217E-2</v>
      </c>
      <c r="AA124" s="44">
        <f t="shared" si="12"/>
        <v>0</v>
      </c>
      <c r="AB124" s="44">
        <f t="shared" si="13"/>
        <v>1.2499065547700217E-2</v>
      </c>
    </row>
    <row r="125" spans="1:28" s="17" customFormat="1" outlineLevel="2" x14ac:dyDescent="0.35">
      <c r="A125" s="11" t="s">
        <v>27</v>
      </c>
      <c r="B125" s="11" t="s">
        <v>42</v>
      </c>
      <c r="C125" s="11" t="s">
        <v>28</v>
      </c>
      <c r="D125" s="11" t="s">
        <v>58</v>
      </c>
      <c r="E125" s="11" t="s">
        <v>31</v>
      </c>
      <c r="F125" s="11" t="s">
        <v>32</v>
      </c>
      <c r="G125" s="11" t="s">
        <v>44</v>
      </c>
      <c r="H125" s="11" t="s">
        <v>34</v>
      </c>
      <c r="I125" s="11" t="s">
        <v>28</v>
      </c>
      <c r="J125" s="19" t="s">
        <v>59</v>
      </c>
      <c r="K125" s="34">
        <v>533916462</v>
      </c>
      <c r="L125" s="34">
        <v>524167125</v>
      </c>
      <c r="M125" s="34">
        <v>0</v>
      </c>
      <c r="N125" s="34">
        <v>0</v>
      </c>
      <c r="O125" s="34">
        <v>524167125</v>
      </c>
      <c r="P125" s="34">
        <v>0</v>
      </c>
      <c r="Q125" s="34">
        <v>197562.71</v>
      </c>
      <c r="R125" s="34">
        <v>0</v>
      </c>
      <c r="S125" s="34">
        <v>520231011.44999999</v>
      </c>
      <c r="T125" s="34">
        <v>520231011.44999999</v>
      </c>
      <c r="U125" s="34">
        <v>3738550.84</v>
      </c>
      <c r="V125" s="34">
        <v>3738550.84</v>
      </c>
      <c r="W125" s="34">
        <v>0</v>
      </c>
      <c r="X125" s="34">
        <v>3738550.840000012</v>
      </c>
      <c r="Y125" s="12">
        <f t="shared" si="10"/>
        <v>0.99249072793338577</v>
      </c>
      <c r="Z125" s="12">
        <f t="shared" si="11"/>
        <v>0.99249072793338577</v>
      </c>
      <c r="AA125" s="12">
        <f t="shared" si="12"/>
        <v>3.7690786120934234E-4</v>
      </c>
      <c r="AB125" s="12">
        <f t="shared" si="13"/>
        <v>0.99286763579459514</v>
      </c>
    </row>
    <row r="126" spans="1:28" s="17" customFormat="1" outlineLevel="2" x14ac:dyDescent="0.35">
      <c r="A126" s="11" t="s">
        <v>149</v>
      </c>
      <c r="B126" s="11" t="s">
        <v>42</v>
      </c>
      <c r="C126" s="11" t="s">
        <v>28</v>
      </c>
      <c r="D126" s="11" t="s">
        <v>58</v>
      </c>
      <c r="E126" s="11" t="s">
        <v>31</v>
      </c>
      <c r="F126" s="11" t="s">
        <v>32</v>
      </c>
      <c r="G126" s="11" t="s">
        <v>44</v>
      </c>
      <c r="H126" s="11" t="s">
        <v>34</v>
      </c>
      <c r="I126" s="11" t="s">
        <v>28</v>
      </c>
      <c r="J126" s="19" t="s">
        <v>59</v>
      </c>
      <c r="K126" s="34">
        <v>756934763</v>
      </c>
      <c r="L126" s="34">
        <v>758013579</v>
      </c>
      <c r="M126" s="34">
        <v>0</v>
      </c>
      <c r="N126" s="34">
        <v>0</v>
      </c>
      <c r="O126" s="34">
        <v>758013579</v>
      </c>
      <c r="P126" s="34">
        <v>0</v>
      </c>
      <c r="Q126" s="34">
        <v>100477.9</v>
      </c>
      <c r="R126" s="34">
        <v>0</v>
      </c>
      <c r="S126" s="34">
        <v>753983556.03999996</v>
      </c>
      <c r="T126" s="34">
        <v>753983556.03999996</v>
      </c>
      <c r="U126" s="34">
        <v>3929545.06</v>
      </c>
      <c r="V126" s="34">
        <v>3929545.06</v>
      </c>
      <c r="W126" s="34">
        <v>0</v>
      </c>
      <c r="X126" s="34">
        <v>3929545.0600000382</v>
      </c>
      <c r="Y126" s="12">
        <f t="shared" si="10"/>
        <v>0.99468344226060357</v>
      </c>
      <c r="Z126" s="12">
        <f t="shared" si="11"/>
        <v>0.99468344226060357</v>
      </c>
      <c r="AA126" s="12">
        <f t="shared" si="12"/>
        <v>1.3255422169686486E-4</v>
      </c>
      <c r="AB126" s="12">
        <f t="shared" si="13"/>
        <v>0.99481599648230046</v>
      </c>
    </row>
    <row r="127" spans="1:28" s="17" customFormat="1" outlineLevel="2" x14ac:dyDescent="0.35">
      <c r="A127" s="11" t="s">
        <v>231</v>
      </c>
      <c r="B127" s="11" t="s">
        <v>232</v>
      </c>
      <c r="C127" s="11" t="s">
        <v>28</v>
      </c>
      <c r="D127" s="11" t="s">
        <v>58</v>
      </c>
      <c r="E127" s="11" t="s">
        <v>31</v>
      </c>
      <c r="F127" s="11" t="s">
        <v>32</v>
      </c>
      <c r="G127" s="11" t="s">
        <v>44</v>
      </c>
      <c r="H127" s="11" t="s">
        <v>34</v>
      </c>
      <c r="I127" s="11" t="s">
        <v>28</v>
      </c>
      <c r="J127" s="19" t="s">
        <v>59</v>
      </c>
      <c r="K127" s="34">
        <v>23038178</v>
      </c>
      <c r="L127" s="34">
        <v>25182842</v>
      </c>
      <c r="M127" s="34">
        <v>0</v>
      </c>
      <c r="N127" s="34">
        <v>0</v>
      </c>
      <c r="O127" s="34">
        <v>25182842</v>
      </c>
      <c r="P127" s="34">
        <v>0</v>
      </c>
      <c r="Q127" s="34">
        <v>0</v>
      </c>
      <c r="R127" s="34">
        <v>0</v>
      </c>
      <c r="S127" s="34">
        <v>23996223.050000001</v>
      </c>
      <c r="T127" s="34">
        <v>23996223.050000001</v>
      </c>
      <c r="U127" s="34">
        <v>1186618.95</v>
      </c>
      <c r="V127" s="34">
        <v>1186618.95</v>
      </c>
      <c r="W127" s="34">
        <v>0</v>
      </c>
      <c r="X127" s="34">
        <v>1186618.9499999993</v>
      </c>
      <c r="Y127" s="12">
        <f t="shared" si="10"/>
        <v>0.95287986359919186</v>
      </c>
      <c r="Z127" s="12">
        <f t="shared" si="11"/>
        <v>0.95287986359919186</v>
      </c>
      <c r="AA127" s="12">
        <f t="shared" si="12"/>
        <v>0</v>
      </c>
      <c r="AB127" s="12">
        <f t="shared" si="13"/>
        <v>0.95287986359919186</v>
      </c>
    </row>
    <row r="128" spans="1:28" s="17" customFormat="1" outlineLevel="2" x14ac:dyDescent="0.35">
      <c r="A128" s="11" t="s">
        <v>231</v>
      </c>
      <c r="B128" s="11" t="s">
        <v>233</v>
      </c>
      <c r="C128" s="11" t="s">
        <v>28</v>
      </c>
      <c r="D128" s="11" t="s">
        <v>58</v>
      </c>
      <c r="E128" s="11" t="s">
        <v>31</v>
      </c>
      <c r="F128" s="11" t="s">
        <v>32</v>
      </c>
      <c r="G128" s="11" t="s">
        <v>44</v>
      </c>
      <c r="H128" s="11" t="s">
        <v>34</v>
      </c>
      <c r="I128" s="11" t="s">
        <v>28</v>
      </c>
      <c r="J128" s="19" t="s">
        <v>59</v>
      </c>
      <c r="K128" s="34">
        <v>417943754</v>
      </c>
      <c r="L128" s="34">
        <v>418917790</v>
      </c>
      <c r="M128" s="34">
        <v>0</v>
      </c>
      <c r="N128" s="34">
        <v>0</v>
      </c>
      <c r="O128" s="34">
        <v>418917790</v>
      </c>
      <c r="P128" s="34">
        <v>0</v>
      </c>
      <c r="Q128" s="34">
        <v>0</v>
      </c>
      <c r="R128" s="34">
        <v>0</v>
      </c>
      <c r="S128" s="34">
        <v>416178513.25</v>
      </c>
      <c r="T128" s="34">
        <v>416178513.25</v>
      </c>
      <c r="U128" s="34">
        <v>2739276.75</v>
      </c>
      <c r="V128" s="34">
        <v>2739276.75</v>
      </c>
      <c r="W128" s="34">
        <v>0</v>
      </c>
      <c r="X128" s="34">
        <v>2739276.75</v>
      </c>
      <c r="Y128" s="12">
        <f t="shared" si="10"/>
        <v>0.99346106368507292</v>
      </c>
      <c r="Z128" s="12">
        <f t="shared" si="11"/>
        <v>0.99346106368507292</v>
      </c>
      <c r="AA128" s="12">
        <f t="shared" si="12"/>
        <v>0</v>
      </c>
      <c r="AB128" s="12">
        <f t="shared" si="13"/>
        <v>0.99346106368507292</v>
      </c>
    </row>
    <row r="129" spans="1:28" s="17" customFormat="1" outlineLevel="2" x14ac:dyDescent="0.35">
      <c r="A129" s="11" t="s">
        <v>231</v>
      </c>
      <c r="B129" s="11" t="s">
        <v>253</v>
      </c>
      <c r="C129" s="11" t="s">
        <v>28</v>
      </c>
      <c r="D129" s="11" t="s">
        <v>58</v>
      </c>
      <c r="E129" s="11" t="s">
        <v>31</v>
      </c>
      <c r="F129" s="11" t="s">
        <v>32</v>
      </c>
      <c r="G129" s="11" t="s">
        <v>44</v>
      </c>
      <c r="H129" s="11" t="s">
        <v>34</v>
      </c>
      <c r="I129" s="11" t="s">
        <v>28</v>
      </c>
      <c r="J129" s="19" t="s">
        <v>59</v>
      </c>
      <c r="K129" s="34">
        <v>81193750</v>
      </c>
      <c r="L129" s="34">
        <v>81193750</v>
      </c>
      <c r="M129" s="34">
        <v>0</v>
      </c>
      <c r="N129" s="34">
        <v>0</v>
      </c>
      <c r="O129" s="34">
        <v>81193750</v>
      </c>
      <c r="P129" s="34">
        <v>0</v>
      </c>
      <c r="Q129" s="34">
        <v>0</v>
      </c>
      <c r="R129" s="34">
        <v>0</v>
      </c>
      <c r="S129" s="34">
        <v>80156105.540000007</v>
      </c>
      <c r="T129" s="34">
        <v>80156105.540000007</v>
      </c>
      <c r="U129" s="34">
        <v>1037644.46</v>
      </c>
      <c r="V129" s="34">
        <v>1037644.46</v>
      </c>
      <c r="W129" s="34">
        <v>0</v>
      </c>
      <c r="X129" s="34">
        <v>1037644.4599999934</v>
      </c>
      <c r="Y129" s="12">
        <f t="shared" si="10"/>
        <v>0.98722014366869382</v>
      </c>
      <c r="Z129" s="12">
        <f t="shared" si="11"/>
        <v>0.98722014366869382</v>
      </c>
      <c r="AA129" s="12">
        <f t="shared" si="12"/>
        <v>0</v>
      </c>
      <c r="AB129" s="12">
        <f t="shared" si="13"/>
        <v>0.98722014366869382</v>
      </c>
    </row>
    <row r="130" spans="1:28" s="17" customFormat="1" outlineLevel="2" x14ac:dyDescent="0.35">
      <c r="A130" s="11" t="s">
        <v>259</v>
      </c>
      <c r="B130" s="11" t="s">
        <v>42</v>
      </c>
      <c r="C130" s="11" t="s">
        <v>28</v>
      </c>
      <c r="D130" s="11" t="s">
        <v>58</v>
      </c>
      <c r="E130" s="11" t="s">
        <v>31</v>
      </c>
      <c r="F130" s="11" t="s">
        <v>32</v>
      </c>
      <c r="G130" s="11" t="s">
        <v>44</v>
      </c>
      <c r="H130" s="11" t="s">
        <v>34</v>
      </c>
      <c r="I130" s="11" t="s">
        <v>28</v>
      </c>
      <c r="J130" s="19" t="s">
        <v>59</v>
      </c>
      <c r="K130" s="34">
        <v>128804082</v>
      </c>
      <c r="L130" s="34">
        <v>119210330</v>
      </c>
      <c r="M130" s="34">
        <v>-4000000</v>
      </c>
      <c r="N130" s="34">
        <v>0</v>
      </c>
      <c r="O130" s="34">
        <v>115210330</v>
      </c>
      <c r="P130" s="34">
        <v>0</v>
      </c>
      <c r="Q130" s="34">
        <v>0</v>
      </c>
      <c r="R130" s="34">
        <v>0</v>
      </c>
      <c r="S130" s="34">
        <v>109304182.41</v>
      </c>
      <c r="T130" s="34">
        <v>109304182.41</v>
      </c>
      <c r="U130" s="34">
        <v>5906147.5899999999</v>
      </c>
      <c r="V130" s="34">
        <v>9906147.5899999999</v>
      </c>
      <c r="W130" s="34">
        <v>0</v>
      </c>
      <c r="X130" s="34">
        <v>5906147.5900000036</v>
      </c>
      <c r="Y130" s="12">
        <f t="shared" si="10"/>
        <v>0.91690193635065009</v>
      </c>
      <c r="Z130" s="12">
        <f t="shared" si="11"/>
        <v>0.94873595457976723</v>
      </c>
      <c r="AA130" s="12">
        <f t="shared" si="12"/>
        <v>0</v>
      </c>
      <c r="AB130" s="12">
        <f t="shared" si="13"/>
        <v>0.94873595457976723</v>
      </c>
    </row>
    <row r="131" spans="1:28" s="17" customFormat="1" outlineLevel="2" x14ac:dyDescent="0.35">
      <c r="A131" s="11" t="s">
        <v>262</v>
      </c>
      <c r="B131" s="11" t="s">
        <v>42</v>
      </c>
      <c r="C131" s="11" t="s">
        <v>28</v>
      </c>
      <c r="D131" s="11" t="s">
        <v>58</v>
      </c>
      <c r="E131" s="11" t="s">
        <v>31</v>
      </c>
      <c r="F131" s="11" t="s">
        <v>32</v>
      </c>
      <c r="G131" s="11" t="s">
        <v>44</v>
      </c>
      <c r="H131" s="11" t="s">
        <v>34</v>
      </c>
      <c r="I131" s="11" t="s">
        <v>28</v>
      </c>
      <c r="J131" s="19" t="s">
        <v>59</v>
      </c>
      <c r="K131" s="34">
        <v>410728831</v>
      </c>
      <c r="L131" s="34">
        <v>390908169</v>
      </c>
      <c r="M131" s="34">
        <v>0</v>
      </c>
      <c r="N131" s="34">
        <v>0</v>
      </c>
      <c r="O131" s="34">
        <v>390908169</v>
      </c>
      <c r="P131" s="34">
        <v>0</v>
      </c>
      <c r="Q131" s="34">
        <v>266843.43</v>
      </c>
      <c r="R131" s="34">
        <v>0</v>
      </c>
      <c r="S131" s="34">
        <v>383054109.24000001</v>
      </c>
      <c r="T131" s="34">
        <v>383054109.24000001</v>
      </c>
      <c r="U131" s="34">
        <v>7587216.3300000001</v>
      </c>
      <c r="V131" s="34">
        <v>7587216.3300000001</v>
      </c>
      <c r="W131" s="34">
        <v>0</v>
      </c>
      <c r="X131" s="34">
        <v>7587216.3299999908</v>
      </c>
      <c r="Y131" s="12">
        <f t="shared" si="10"/>
        <v>0.97990817183459789</v>
      </c>
      <c r="Z131" s="12">
        <f t="shared" si="11"/>
        <v>0.97990817183459789</v>
      </c>
      <c r="AA131" s="12">
        <f t="shared" si="12"/>
        <v>6.8262433778916497E-4</v>
      </c>
      <c r="AB131" s="12">
        <f t="shared" si="13"/>
        <v>0.98059079617238709</v>
      </c>
    </row>
    <row r="132" spans="1:28" s="17" customFormat="1" outlineLevel="2" x14ac:dyDescent="0.35">
      <c r="A132" s="11" t="s">
        <v>270</v>
      </c>
      <c r="B132" s="11" t="s">
        <v>42</v>
      </c>
      <c r="C132" s="11" t="s">
        <v>28</v>
      </c>
      <c r="D132" s="11" t="s">
        <v>58</v>
      </c>
      <c r="E132" s="11" t="s">
        <v>31</v>
      </c>
      <c r="F132" s="11" t="s">
        <v>32</v>
      </c>
      <c r="G132" s="11" t="s">
        <v>44</v>
      </c>
      <c r="H132" s="11" t="s">
        <v>34</v>
      </c>
      <c r="I132" s="11" t="s">
        <v>28</v>
      </c>
      <c r="J132" s="19" t="s">
        <v>59</v>
      </c>
      <c r="K132" s="34">
        <v>96986131</v>
      </c>
      <c r="L132" s="34">
        <v>92786131</v>
      </c>
      <c r="M132" s="34">
        <v>0</v>
      </c>
      <c r="N132" s="34">
        <v>0</v>
      </c>
      <c r="O132" s="34">
        <v>92786131</v>
      </c>
      <c r="P132" s="34">
        <v>0</v>
      </c>
      <c r="Q132" s="34">
        <v>0</v>
      </c>
      <c r="R132" s="34">
        <v>0</v>
      </c>
      <c r="S132" s="34">
        <v>91712905.510000005</v>
      </c>
      <c r="T132" s="34">
        <v>91712905.510000005</v>
      </c>
      <c r="U132" s="34">
        <v>1073225.49</v>
      </c>
      <c r="V132" s="34">
        <v>1073225.49</v>
      </c>
      <c r="W132" s="34">
        <v>0</v>
      </c>
      <c r="X132" s="34">
        <v>1073225.4899999946</v>
      </c>
      <c r="Y132" s="12">
        <f t="shared" si="10"/>
        <v>0.98843334150876494</v>
      </c>
      <c r="Z132" s="12">
        <f t="shared" si="11"/>
        <v>0.98843334150876494</v>
      </c>
      <c r="AA132" s="12">
        <f t="shared" si="12"/>
        <v>0</v>
      </c>
      <c r="AB132" s="12">
        <f t="shared" si="13"/>
        <v>0.98843334150876494</v>
      </c>
    </row>
    <row r="133" spans="1:28" s="17" customFormat="1" outlineLevel="2" x14ac:dyDescent="0.35">
      <c r="A133" s="11" t="s">
        <v>272</v>
      </c>
      <c r="B133" s="11" t="s">
        <v>42</v>
      </c>
      <c r="C133" s="11" t="s">
        <v>28</v>
      </c>
      <c r="D133" s="11" t="s">
        <v>58</v>
      </c>
      <c r="E133" s="11" t="s">
        <v>31</v>
      </c>
      <c r="F133" s="11" t="s">
        <v>32</v>
      </c>
      <c r="G133" s="11" t="s">
        <v>44</v>
      </c>
      <c r="H133" s="11" t="s">
        <v>34</v>
      </c>
      <c r="I133" s="11" t="s">
        <v>28</v>
      </c>
      <c r="J133" s="19" t="s">
        <v>59</v>
      </c>
      <c r="K133" s="34">
        <v>1786193799</v>
      </c>
      <c r="L133" s="34">
        <v>1788354033</v>
      </c>
      <c r="M133" s="34">
        <v>0</v>
      </c>
      <c r="N133" s="34">
        <v>0</v>
      </c>
      <c r="O133" s="34">
        <v>1788354033</v>
      </c>
      <c r="P133" s="34">
        <v>0</v>
      </c>
      <c r="Q133" s="34">
        <v>530104</v>
      </c>
      <c r="R133" s="34">
        <v>0</v>
      </c>
      <c r="S133" s="34">
        <v>1778958485.8</v>
      </c>
      <c r="T133" s="34">
        <v>1778958485.8</v>
      </c>
      <c r="U133" s="34">
        <v>8865443.1999999993</v>
      </c>
      <c r="V133" s="34">
        <v>8865443.1999999993</v>
      </c>
      <c r="W133" s="34">
        <v>0</v>
      </c>
      <c r="X133" s="34">
        <v>8865443.2000000477</v>
      </c>
      <c r="Y133" s="12">
        <f t="shared" si="10"/>
        <v>0.99474625995377497</v>
      </c>
      <c r="Z133" s="12">
        <f t="shared" si="11"/>
        <v>0.99474625995377497</v>
      </c>
      <c r="AA133" s="12">
        <f t="shared" si="12"/>
        <v>2.9642005454073308E-4</v>
      </c>
      <c r="AB133" s="12">
        <f t="shared" si="13"/>
        <v>0.99504268000831575</v>
      </c>
    </row>
    <row r="134" spans="1:28" s="17" customFormat="1" outlineLevel="2" x14ac:dyDescent="0.35">
      <c r="A134" s="11" t="s">
        <v>280</v>
      </c>
      <c r="B134" s="11" t="s">
        <v>42</v>
      </c>
      <c r="C134" s="11" t="s">
        <v>28</v>
      </c>
      <c r="D134" s="11" t="s">
        <v>58</v>
      </c>
      <c r="E134" s="11" t="s">
        <v>31</v>
      </c>
      <c r="F134" s="11" t="s">
        <v>32</v>
      </c>
      <c r="G134" s="11" t="s">
        <v>44</v>
      </c>
      <c r="H134" s="11" t="s">
        <v>281</v>
      </c>
      <c r="I134" s="11" t="s">
        <v>28</v>
      </c>
      <c r="J134" s="19" t="s">
        <v>59</v>
      </c>
      <c r="K134" s="34">
        <v>94363976</v>
      </c>
      <c r="L134" s="34">
        <v>73616517</v>
      </c>
      <c r="M134" s="34">
        <v>0</v>
      </c>
      <c r="N134" s="34">
        <v>0</v>
      </c>
      <c r="O134" s="34">
        <v>73616517</v>
      </c>
      <c r="P134" s="34">
        <v>0</v>
      </c>
      <c r="Q134" s="34">
        <v>0</v>
      </c>
      <c r="R134" s="34">
        <v>0</v>
      </c>
      <c r="S134" s="34">
        <v>71458836.180000007</v>
      </c>
      <c r="T134" s="34">
        <v>71458836.180000007</v>
      </c>
      <c r="U134" s="34">
        <v>2157680.8199999998</v>
      </c>
      <c r="V134" s="34">
        <v>2157680.8199999998</v>
      </c>
      <c r="W134" s="34">
        <v>0</v>
      </c>
      <c r="X134" s="34">
        <v>2157680.8199999928</v>
      </c>
      <c r="Y134" s="12">
        <f t="shared" si="10"/>
        <v>0.97069026207800635</v>
      </c>
      <c r="Z134" s="12">
        <f t="shared" si="11"/>
        <v>0.97069026207800635</v>
      </c>
      <c r="AA134" s="12">
        <f t="shared" si="12"/>
        <v>0</v>
      </c>
      <c r="AB134" s="12">
        <f t="shared" si="13"/>
        <v>0.97069026207800635</v>
      </c>
    </row>
    <row r="135" spans="1:28" s="17" customFormat="1" outlineLevel="2" x14ac:dyDescent="0.35">
      <c r="A135" s="11" t="s">
        <v>292</v>
      </c>
      <c r="B135" s="11" t="s">
        <v>232</v>
      </c>
      <c r="C135" s="11" t="s">
        <v>28</v>
      </c>
      <c r="D135" s="11" t="s">
        <v>58</v>
      </c>
      <c r="E135" s="11" t="s">
        <v>31</v>
      </c>
      <c r="F135" s="11" t="s">
        <v>32</v>
      </c>
      <c r="G135" s="11" t="s">
        <v>44</v>
      </c>
      <c r="H135" s="11" t="s">
        <v>293</v>
      </c>
      <c r="I135" s="11" t="s">
        <v>28</v>
      </c>
      <c r="J135" s="19" t="s">
        <v>466</v>
      </c>
      <c r="K135" s="34">
        <v>0</v>
      </c>
      <c r="L135" s="34">
        <v>150000000</v>
      </c>
      <c r="M135" s="34">
        <v>0</v>
      </c>
      <c r="N135" s="34">
        <v>0</v>
      </c>
      <c r="O135" s="34">
        <v>150000000</v>
      </c>
      <c r="P135" s="34">
        <v>0</v>
      </c>
      <c r="Q135" s="34">
        <v>0</v>
      </c>
      <c r="R135" s="34">
        <v>0</v>
      </c>
      <c r="S135" s="34">
        <v>0</v>
      </c>
      <c r="T135" s="34">
        <v>0</v>
      </c>
      <c r="U135" s="34">
        <v>150000000</v>
      </c>
      <c r="V135" s="34">
        <v>150000000</v>
      </c>
      <c r="W135" s="34">
        <v>0</v>
      </c>
      <c r="X135" s="34">
        <v>150000000</v>
      </c>
      <c r="Y135" s="12">
        <f t="shared" si="10"/>
        <v>0</v>
      </c>
      <c r="Z135" s="12">
        <f t="shared" si="11"/>
        <v>0</v>
      </c>
      <c r="AA135" s="12">
        <f t="shared" si="12"/>
        <v>0</v>
      </c>
      <c r="AB135" s="12">
        <f t="shared" si="13"/>
        <v>0</v>
      </c>
    </row>
    <row r="136" spans="1:28" s="17" customFormat="1" outlineLevel="2" x14ac:dyDescent="0.35">
      <c r="A136" s="11" t="s">
        <v>292</v>
      </c>
      <c r="B136" s="11" t="s">
        <v>232</v>
      </c>
      <c r="C136" s="11" t="s">
        <v>28</v>
      </c>
      <c r="D136" s="11" t="s">
        <v>58</v>
      </c>
      <c r="E136" s="11" t="s">
        <v>31</v>
      </c>
      <c r="F136" s="11" t="s">
        <v>41</v>
      </c>
      <c r="G136" s="11" t="s">
        <v>44</v>
      </c>
      <c r="H136" s="11" t="s">
        <v>293</v>
      </c>
      <c r="I136" s="11" t="s">
        <v>28</v>
      </c>
      <c r="J136" s="19" t="s">
        <v>59</v>
      </c>
      <c r="K136" s="34">
        <v>41474878144</v>
      </c>
      <c r="L136" s="34">
        <v>42608096334</v>
      </c>
      <c r="M136" s="34">
        <v>0</v>
      </c>
      <c r="N136" s="34">
        <v>0</v>
      </c>
      <c r="O136" s="34">
        <v>42608096334</v>
      </c>
      <c r="P136" s="34">
        <v>0</v>
      </c>
      <c r="Q136" s="34">
        <v>19816070.030000001</v>
      </c>
      <c r="R136" s="34">
        <v>0</v>
      </c>
      <c r="S136" s="34">
        <v>42156820057.169998</v>
      </c>
      <c r="T136" s="34">
        <v>42156820057.169998</v>
      </c>
      <c r="U136" s="34">
        <v>431460206.80000001</v>
      </c>
      <c r="V136" s="34">
        <v>431460206.80000001</v>
      </c>
      <c r="W136" s="34">
        <v>0</v>
      </c>
      <c r="X136" s="34">
        <v>431460206.80000186</v>
      </c>
      <c r="Y136" s="12">
        <f t="shared" si="10"/>
        <v>0.98940867310070602</v>
      </c>
      <c r="Z136" s="12">
        <f t="shared" si="11"/>
        <v>0.98940867310070602</v>
      </c>
      <c r="AA136" s="12">
        <f t="shared" si="12"/>
        <v>4.6507757292567337E-4</v>
      </c>
      <c r="AB136" s="12">
        <f t="shared" si="13"/>
        <v>0.9898737506736317</v>
      </c>
    </row>
    <row r="137" spans="1:28" s="17" customFormat="1" outlineLevel="2" x14ac:dyDescent="0.35">
      <c r="A137" s="11" t="s">
        <v>292</v>
      </c>
      <c r="B137" s="11" t="s">
        <v>233</v>
      </c>
      <c r="C137" s="11" t="s">
        <v>28</v>
      </c>
      <c r="D137" s="11" t="s">
        <v>58</v>
      </c>
      <c r="E137" s="11" t="s">
        <v>31</v>
      </c>
      <c r="F137" s="11" t="s">
        <v>32</v>
      </c>
      <c r="G137" s="11" t="s">
        <v>44</v>
      </c>
      <c r="H137" s="11" t="s">
        <v>300</v>
      </c>
      <c r="I137" s="11" t="s">
        <v>28</v>
      </c>
      <c r="J137" s="19" t="s">
        <v>466</v>
      </c>
      <c r="K137" s="34">
        <v>0</v>
      </c>
      <c r="L137" s="34">
        <v>20000000</v>
      </c>
      <c r="M137" s="34">
        <v>0</v>
      </c>
      <c r="N137" s="34">
        <v>0</v>
      </c>
      <c r="O137" s="34">
        <v>20000000</v>
      </c>
      <c r="P137" s="34">
        <v>0</v>
      </c>
      <c r="Q137" s="34">
        <v>0</v>
      </c>
      <c r="R137" s="34">
        <v>0</v>
      </c>
      <c r="S137" s="34">
        <v>0</v>
      </c>
      <c r="T137" s="34">
        <v>0</v>
      </c>
      <c r="U137" s="34">
        <v>20000000</v>
      </c>
      <c r="V137" s="34">
        <v>20000000</v>
      </c>
      <c r="W137" s="34">
        <v>0</v>
      </c>
      <c r="X137" s="34">
        <v>20000000</v>
      </c>
      <c r="Y137" s="12">
        <f t="shared" si="10"/>
        <v>0</v>
      </c>
      <c r="Z137" s="12">
        <f t="shared" si="11"/>
        <v>0</v>
      </c>
      <c r="AA137" s="12">
        <f t="shared" si="12"/>
        <v>0</v>
      </c>
      <c r="AB137" s="12">
        <f t="shared" si="13"/>
        <v>0</v>
      </c>
    </row>
    <row r="138" spans="1:28" s="17" customFormat="1" outlineLevel="2" x14ac:dyDescent="0.35">
      <c r="A138" s="11" t="s">
        <v>292</v>
      </c>
      <c r="B138" s="11" t="s">
        <v>233</v>
      </c>
      <c r="C138" s="11" t="s">
        <v>28</v>
      </c>
      <c r="D138" s="11" t="s">
        <v>58</v>
      </c>
      <c r="E138" s="11" t="s">
        <v>31</v>
      </c>
      <c r="F138" s="11" t="s">
        <v>41</v>
      </c>
      <c r="G138" s="11" t="s">
        <v>44</v>
      </c>
      <c r="H138" s="11" t="s">
        <v>300</v>
      </c>
      <c r="I138" s="11" t="s">
        <v>28</v>
      </c>
      <c r="J138" s="19" t="s">
        <v>59</v>
      </c>
      <c r="K138" s="34">
        <v>19863067069</v>
      </c>
      <c r="L138" s="34">
        <v>20954688143</v>
      </c>
      <c r="M138" s="34">
        <v>0</v>
      </c>
      <c r="N138" s="34">
        <v>0</v>
      </c>
      <c r="O138" s="34">
        <v>20954688143</v>
      </c>
      <c r="P138" s="34">
        <v>0</v>
      </c>
      <c r="Q138" s="34">
        <v>9425865.9700000007</v>
      </c>
      <c r="R138" s="34">
        <v>0</v>
      </c>
      <c r="S138" s="34">
        <v>20741752302.189999</v>
      </c>
      <c r="T138" s="34">
        <v>20741752302.189999</v>
      </c>
      <c r="U138" s="34">
        <v>203509974.84</v>
      </c>
      <c r="V138" s="34">
        <v>203509974.84</v>
      </c>
      <c r="W138" s="34">
        <v>0</v>
      </c>
      <c r="X138" s="34">
        <v>203509974.84000137</v>
      </c>
      <c r="Y138" s="12">
        <f t="shared" si="10"/>
        <v>0.98983827202023367</v>
      </c>
      <c r="Z138" s="12">
        <f t="shared" si="11"/>
        <v>0.98983827202023367</v>
      </c>
      <c r="AA138" s="12">
        <f t="shared" si="12"/>
        <v>4.4982134335169049E-4</v>
      </c>
      <c r="AB138" s="12">
        <f t="shared" si="13"/>
        <v>0.99028809336358536</v>
      </c>
    </row>
    <row r="139" spans="1:28" s="17" customFormat="1" outlineLevel="2" x14ac:dyDescent="0.35">
      <c r="A139" s="11" t="s">
        <v>292</v>
      </c>
      <c r="B139" s="11" t="s">
        <v>253</v>
      </c>
      <c r="C139" s="11" t="s">
        <v>28</v>
      </c>
      <c r="D139" s="11" t="s">
        <v>58</v>
      </c>
      <c r="E139" s="11" t="s">
        <v>31</v>
      </c>
      <c r="F139" s="11" t="s">
        <v>32</v>
      </c>
      <c r="G139" s="11" t="s">
        <v>44</v>
      </c>
      <c r="H139" s="11" t="s">
        <v>310</v>
      </c>
      <c r="I139" s="11" t="s">
        <v>28</v>
      </c>
      <c r="J139" s="19" t="s">
        <v>466</v>
      </c>
      <c r="K139" s="34">
        <v>0</v>
      </c>
      <c r="L139" s="34">
        <v>20000000</v>
      </c>
      <c r="M139" s="34">
        <v>0</v>
      </c>
      <c r="N139" s="34">
        <v>0</v>
      </c>
      <c r="O139" s="34">
        <v>20000000</v>
      </c>
      <c r="P139" s="34">
        <v>0</v>
      </c>
      <c r="Q139" s="34">
        <v>0</v>
      </c>
      <c r="R139" s="34">
        <v>0</v>
      </c>
      <c r="S139" s="34">
        <v>0</v>
      </c>
      <c r="T139" s="34">
        <v>0</v>
      </c>
      <c r="U139" s="34">
        <v>20000000</v>
      </c>
      <c r="V139" s="34">
        <v>20000000</v>
      </c>
      <c r="W139" s="34">
        <v>0</v>
      </c>
      <c r="X139" s="34">
        <v>20000000</v>
      </c>
      <c r="Y139" s="12">
        <f t="shared" ref="Y139:Y202" si="17">+IF(L139=0,0,S139/L139)</f>
        <v>0</v>
      </c>
      <c r="Z139" s="12">
        <f t="shared" ref="Z139:Z202" si="18">+IF(O139=0,0,S139/O139)</f>
        <v>0</v>
      </c>
      <c r="AA139" s="12">
        <f t="shared" ref="AA139:AA202" si="19">(IF(O139=0,0,(P139+Q139+R139)/O139))</f>
        <v>0</v>
      </c>
      <c r="AB139" s="12">
        <f t="shared" ref="AB139:AB202" si="20">+Z139+AA139</f>
        <v>0</v>
      </c>
    </row>
    <row r="140" spans="1:28" s="17" customFormat="1" outlineLevel="2" x14ac:dyDescent="0.35">
      <c r="A140" s="11" t="s">
        <v>292</v>
      </c>
      <c r="B140" s="11" t="s">
        <v>253</v>
      </c>
      <c r="C140" s="11" t="s">
        <v>28</v>
      </c>
      <c r="D140" s="11" t="s">
        <v>58</v>
      </c>
      <c r="E140" s="11" t="s">
        <v>31</v>
      </c>
      <c r="F140" s="11" t="s">
        <v>41</v>
      </c>
      <c r="G140" s="11" t="s">
        <v>44</v>
      </c>
      <c r="H140" s="11" t="s">
        <v>310</v>
      </c>
      <c r="I140" s="11" t="s">
        <v>28</v>
      </c>
      <c r="J140" s="19" t="s">
        <v>59</v>
      </c>
      <c r="K140" s="34">
        <v>12073990465</v>
      </c>
      <c r="L140" s="34">
        <v>12779159042</v>
      </c>
      <c r="M140" s="34">
        <v>0</v>
      </c>
      <c r="N140" s="34">
        <v>0</v>
      </c>
      <c r="O140" s="34">
        <v>12779159042</v>
      </c>
      <c r="P140" s="34">
        <v>0</v>
      </c>
      <c r="Q140" s="34">
        <v>2260691.38</v>
      </c>
      <c r="R140" s="34">
        <v>0</v>
      </c>
      <c r="S140" s="34">
        <v>12607300682.280001</v>
      </c>
      <c r="T140" s="34">
        <v>12607300682.280001</v>
      </c>
      <c r="U140" s="34">
        <v>169597668.34</v>
      </c>
      <c r="V140" s="34">
        <v>169597668.34</v>
      </c>
      <c r="W140" s="34">
        <v>0</v>
      </c>
      <c r="X140" s="34">
        <v>169597668.33999932</v>
      </c>
      <c r="Y140" s="12">
        <f t="shared" si="17"/>
        <v>0.98655166907656677</v>
      </c>
      <c r="Z140" s="12">
        <f t="shared" si="18"/>
        <v>0.98655166907656677</v>
      </c>
      <c r="AA140" s="12">
        <f t="shared" si="19"/>
        <v>1.7690455002320645E-4</v>
      </c>
      <c r="AB140" s="12">
        <f t="shared" si="20"/>
        <v>0.98672857362658994</v>
      </c>
    </row>
    <row r="141" spans="1:28" s="17" customFormat="1" outlineLevel="2" x14ac:dyDescent="0.35">
      <c r="A141" s="11" t="s">
        <v>292</v>
      </c>
      <c r="B141" s="11" t="s">
        <v>317</v>
      </c>
      <c r="C141" s="11" t="s">
        <v>28</v>
      </c>
      <c r="D141" s="11" t="s">
        <v>58</v>
      </c>
      <c r="E141" s="11" t="s">
        <v>31</v>
      </c>
      <c r="F141" s="11" t="s">
        <v>32</v>
      </c>
      <c r="G141" s="11" t="s">
        <v>44</v>
      </c>
      <c r="H141" s="11" t="s">
        <v>318</v>
      </c>
      <c r="I141" s="11" t="s">
        <v>28</v>
      </c>
      <c r="J141" s="19" t="s">
        <v>466</v>
      </c>
      <c r="K141" s="34">
        <v>0</v>
      </c>
      <c r="L141" s="34">
        <v>15000000</v>
      </c>
      <c r="M141" s="34">
        <v>0</v>
      </c>
      <c r="N141" s="34">
        <v>0</v>
      </c>
      <c r="O141" s="34">
        <v>15000000</v>
      </c>
      <c r="P141" s="34">
        <v>0</v>
      </c>
      <c r="Q141" s="34">
        <v>0</v>
      </c>
      <c r="R141" s="34">
        <v>0</v>
      </c>
      <c r="S141" s="34">
        <v>0</v>
      </c>
      <c r="T141" s="34">
        <v>0</v>
      </c>
      <c r="U141" s="34">
        <v>15000000</v>
      </c>
      <c r="V141" s="34">
        <v>15000000</v>
      </c>
      <c r="W141" s="34">
        <v>0</v>
      </c>
      <c r="X141" s="34">
        <v>15000000</v>
      </c>
      <c r="Y141" s="12">
        <f t="shared" si="17"/>
        <v>0</v>
      </c>
      <c r="Z141" s="12">
        <f t="shared" si="18"/>
        <v>0</v>
      </c>
      <c r="AA141" s="12">
        <f t="shared" si="19"/>
        <v>0</v>
      </c>
      <c r="AB141" s="12">
        <f t="shared" si="20"/>
        <v>0</v>
      </c>
    </row>
    <row r="142" spans="1:28" s="17" customFormat="1" outlineLevel="2" x14ac:dyDescent="0.35">
      <c r="A142" s="11" t="s">
        <v>292</v>
      </c>
      <c r="B142" s="11" t="s">
        <v>317</v>
      </c>
      <c r="C142" s="11" t="s">
        <v>28</v>
      </c>
      <c r="D142" s="11" t="s">
        <v>58</v>
      </c>
      <c r="E142" s="11" t="s">
        <v>31</v>
      </c>
      <c r="F142" s="11" t="s">
        <v>41</v>
      </c>
      <c r="G142" s="11" t="s">
        <v>44</v>
      </c>
      <c r="H142" s="11" t="s">
        <v>318</v>
      </c>
      <c r="I142" s="11" t="s">
        <v>28</v>
      </c>
      <c r="J142" s="19" t="s">
        <v>59</v>
      </c>
      <c r="K142" s="34">
        <v>8627459091</v>
      </c>
      <c r="L142" s="34">
        <v>9285427271</v>
      </c>
      <c r="M142" s="34">
        <v>0</v>
      </c>
      <c r="N142" s="34">
        <v>0</v>
      </c>
      <c r="O142" s="34">
        <v>9285427271</v>
      </c>
      <c r="P142" s="34">
        <v>0</v>
      </c>
      <c r="Q142" s="34">
        <v>1449909.73</v>
      </c>
      <c r="R142" s="34">
        <v>0</v>
      </c>
      <c r="S142" s="34">
        <v>9196064338.9699993</v>
      </c>
      <c r="T142" s="34">
        <v>9196064338.9699993</v>
      </c>
      <c r="U142" s="34">
        <v>87913022.299999997</v>
      </c>
      <c r="V142" s="34">
        <v>87913022.299999997</v>
      </c>
      <c r="W142" s="34">
        <v>0</v>
      </c>
      <c r="X142" s="34">
        <v>87913022.300000682</v>
      </c>
      <c r="Y142" s="12">
        <f t="shared" si="17"/>
        <v>0.99037600215672394</v>
      </c>
      <c r="Z142" s="12">
        <f t="shared" si="18"/>
        <v>0.99037600215672394</v>
      </c>
      <c r="AA142" s="12">
        <f t="shared" si="19"/>
        <v>1.5614895122040528E-4</v>
      </c>
      <c r="AB142" s="12">
        <f t="shared" si="20"/>
        <v>0.99053215110794435</v>
      </c>
    </row>
    <row r="143" spans="1:28" s="17" customFormat="1" outlineLevel="2" x14ac:dyDescent="0.35">
      <c r="A143" s="11" t="s">
        <v>292</v>
      </c>
      <c r="B143" s="11" t="s">
        <v>321</v>
      </c>
      <c r="C143" s="11" t="s">
        <v>28</v>
      </c>
      <c r="D143" s="11" t="s">
        <v>58</v>
      </c>
      <c r="E143" s="11" t="s">
        <v>31</v>
      </c>
      <c r="F143" s="11" t="s">
        <v>32</v>
      </c>
      <c r="G143" s="11" t="s">
        <v>44</v>
      </c>
      <c r="H143" s="11" t="s">
        <v>318</v>
      </c>
      <c r="I143" s="11" t="s">
        <v>28</v>
      </c>
      <c r="J143" s="19" t="s">
        <v>466</v>
      </c>
      <c r="K143" s="34">
        <v>0</v>
      </c>
      <c r="L143" s="34">
        <v>5890448</v>
      </c>
      <c r="M143" s="34">
        <v>0</v>
      </c>
      <c r="N143" s="34">
        <v>0</v>
      </c>
      <c r="O143" s="34">
        <v>5890448</v>
      </c>
      <c r="P143" s="34">
        <v>0</v>
      </c>
      <c r="Q143" s="34">
        <v>0</v>
      </c>
      <c r="R143" s="34">
        <v>0</v>
      </c>
      <c r="S143" s="34">
        <v>0</v>
      </c>
      <c r="T143" s="34">
        <v>0</v>
      </c>
      <c r="U143" s="34">
        <v>5890448</v>
      </c>
      <c r="V143" s="34">
        <v>5890448</v>
      </c>
      <c r="W143" s="34">
        <v>0</v>
      </c>
      <c r="X143" s="34">
        <v>5890448</v>
      </c>
      <c r="Y143" s="12">
        <f t="shared" si="17"/>
        <v>0</v>
      </c>
      <c r="Z143" s="12">
        <f t="shared" si="18"/>
        <v>0</v>
      </c>
      <c r="AA143" s="12">
        <f t="shared" si="19"/>
        <v>0</v>
      </c>
      <c r="AB143" s="12">
        <f t="shared" si="20"/>
        <v>0</v>
      </c>
    </row>
    <row r="144" spans="1:28" s="17" customFormat="1" outlineLevel="2" x14ac:dyDescent="0.35">
      <c r="A144" s="11" t="s">
        <v>292</v>
      </c>
      <c r="B144" s="11" t="s">
        <v>321</v>
      </c>
      <c r="C144" s="11" t="s">
        <v>28</v>
      </c>
      <c r="D144" s="11" t="s">
        <v>58</v>
      </c>
      <c r="E144" s="11" t="s">
        <v>31</v>
      </c>
      <c r="F144" s="11" t="s">
        <v>41</v>
      </c>
      <c r="G144" s="11" t="s">
        <v>44</v>
      </c>
      <c r="H144" s="11" t="s">
        <v>318</v>
      </c>
      <c r="I144" s="11" t="s">
        <v>28</v>
      </c>
      <c r="J144" s="19" t="s">
        <v>59</v>
      </c>
      <c r="K144" s="34">
        <v>5479362261</v>
      </c>
      <c r="L144" s="34">
        <v>5677870613</v>
      </c>
      <c r="M144" s="34">
        <v>0</v>
      </c>
      <c r="N144" s="34">
        <v>0</v>
      </c>
      <c r="O144" s="34">
        <v>5677870613</v>
      </c>
      <c r="P144" s="34">
        <v>0</v>
      </c>
      <c r="Q144" s="34">
        <v>2934979.07</v>
      </c>
      <c r="R144" s="34">
        <v>0</v>
      </c>
      <c r="S144" s="34">
        <v>5623933740.1700001</v>
      </c>
      <c r="T144" s="34">
        <v>5623933740.1700001</v>
      </c>
      <c r="U144" s="34">
        <v>51001893.759999998</v>
      </c>
      <c r="V144" s="34">
        <v>51001893.759999998</v>
      </c>
      <c r="W144" s="34">
        <v>0</v>
      </c>
      <c r="X144" s="34">
        <v>51001893.759999923</v>
      </c>
      <c r="Y144" s="12">
        <f t="shared" si="17"/>
        <v>0.99050051040146869</v>
      </c>
      <c r="Z144" s="12">
        <f t="shared" si="18"/>
        <v>0.99050051040146869</v>
      </c>
      <c r="AA144" s="12">
        <f t="shared" si="19"/>
        <v>5.1691545476223054E-4</v>
      </c>
      <c r="AB144" s="12">
        <f t="shared" si="20"/>
        <v>0.99101742585623087</v>
      </c>
    </row>
    <row r="145" spans="1:28" s="17" customFormat="1" outlineLevel="1" x14ac:dyDescent="0.35">
      <c r="A145" s="41"/>
      <c r="B145" s="41"/>
      <c r="C145" s="41"/>
      <c r="D145" s="41" t="s">
        <v>505</v>
      </c>
      <c r="E145" s="41"/>
      <c r="F145" s="41"/>
      <c r="G145" s="41"/>
      <c r="H145" s="41"/>
      <c r="I145" s="41"/>
      <c r="J145" s="42"/>
      <c r="K145" s="43">
        <f t="shared" ref="K145:X145" si="21">SUBTOTAL(9,K125:K144)</f>
        <v>91848860756</v>
      </c>
      <c r="L145" s="43">
        <f t="shared" si="21"/>
        <v>95788482117</v>
      </c>
      <c r="M145" s="43">
        <f t="shared" si="21"/>
        <v>-4000000</v>
      </c>
      <c r="N145" s="43">
        <f t="shared" si="21"/>
        <v>0</v>
      </c>
      <c r="O145" s="43">
        <f t="shared" si="21"/>
        <v>95784482117</v>
      </c>
      <c r="P145" s="43">
        <f t="shared" si="21"/>
        <v>0</v>
      </c>
      <c r="Q145" s="43">
        <f t="shared" si="21"/>
        <v>36982504.219999999</v>
      </c>
      <c r="R145" s="43">
        <f t="shared" si="21"/>
        <v>0</v>
      </c>
      <c r="S145" s="43">
        <f t="shared" si="21"/>
        <v>94554905049.25</v>
      </c>
      <c r="T145" s="43">
        <f t="shared" si="21"/>
        <v>94554905049.25</v>
      </c>
      <c r="U145" s="43">
        <f t="shared" si="21"/>
        <v>1192594563.53</v>
      </c>
      <c r="V145" s="43">
        <f t="shared" si="21"/>
        <v>1196594563.53</v>
      </c>
      <c r="W145" s="43">
        <f t="shared" si="21"/>
        <v>0</v>
      </c>
      <c r="X145" s="43">
        <f t="shared" si="21"/>
        <v>1192594563.5300033</v>
      </c>
      <c r="Y145" s="44">
        <f t="shared" si="17"/>
        <v>0.98712186433601423</v>
      </c>
      <c r="Z145" s="44">
        <f t="shared" si="18"/>
        <v>0.98716308695757127</v>
      </c>
      <c r="AA145" s="44">
        <f t="shared" si="19"/>
        <v>3.8610120765518322E-4</v>
      </c>
      <c r="AB145" s="44">
        <f t="shared" si="20"/>
        <v>0.98754918816522641</v>
      </c>
    </row>
    <row r="146" spans="1:28" s="17" customFormat="1" outlineLevel="2" x14ac:dyDescent="0.35">
      <c r="A146" s="11" t="s">
        <v>27</v>
      </c>
      <c r="B146" s="11" t="s">
        <v>42</v>
      </c>
      <c r="C146" s="11" t="s">
        <v>28</v>
      </c>
      <c r="D146" s="11" t="s">
        <v>60</v>
      </c>
      <c r="E146" s="11" t="s">
        <v>31</v>
      </c>
      <c r="F146" s="11" t="s">
        <v>32</v>
      </c>
      <c r="G146" s="11" t="s">
        <v>44</v>
      </c>
      <c r="H146" s="11" t="s">
        <v>34</v>
      </c>
      <c r="I146" s="11" t="s">
        <v>28</v>
      </c>
      <c r="J146" s="19" t="s">
        <v>61</v>
      </c>
      <c r="K146" s="34">
        <v>348146250</v>
      </c>
      <c r="L146" s="34">
        <v>318701994</v>
      </c>
      <c r="M146" s="34">
        <v>0</v>
      </c>
      <c r="N146" s="34">
        <v>0</v>
      </c>
      <c r="O146" s="34">
        <v>318701994</v>
      </c>
      <c r="P146" s="34">
        <v>0</v>
      </c>
      <c r="Q146" s="34">
        <v>0</v>
      </c>
      <c r="R146" s="34">
        <v>0</v>
      </c>
      <c r="S146" s="34">
        <v>258733256.66999999</v>
      </c>
      <c r="T146" s="34">
        <v>258733256.66999999</v>
      </c>
      <c r="U146" s="34">
        <v>59968737.329999998</v>
      </c>
      <c r="V146" s="34">
        <v>59968737.329999998</v>
      </c>
      <c r="W146" s="34">
        <v>0</v>
      </c>
      <c r="X146" s="34">
        <v>59968737.330000013</v>
      </c>
      <c r="Y146" s="12">
        <f t="shared" si="17"/>
        <v>0.81183444578636677</v>
      </c>
      <c r="Z146" s="12">
        <f t="shared" si="18"/>
        <v>0.81183444578636677</v>
      </c>
      <c r="AA146" s="12">
        <f t="shared" si="19"/>
        <v>0</v>
      </c>
      <c r="AB146" s="12">
        <f t="shared" si="20"/>
        <v>0.81183444578636677</v>
      </c>
    </row>
    <row r="147" spans="1:28" s="17" customFormat="1" outlineLevel="2" x14ac:dyDescent="0.35">
      <c r="A147" s="11" t="s">
        <v>149</v>
      </c>
      <c r="B147" s="11" t="s">
        <v>42</v>
      </c>
      <c r="C147" s="11" t="s">
        <v>28</v>
      </c>
      <c r="D147" s="11" t="s">
        <v>60</v>
      </c>
      <c r="E147" s="11" t="s">
        <v>31</v>
      </c>
      <c r="F147" s="11" t="s">
        <v>32</v>
      </c>
      <c r="G147" s="11" t="s">
        <v>44</v>
      </c>
      <c r="H147" s="11" t="s">
        <v>34</v>
      </c>
      <c r="I147" s="11" t="s">
        <v>28</v>
      </c>
      <c r="J147" s="19" t="s">
        <v>61</v>
      </c>
      <c r="K147" s="34">
        <v>341930183</v>
      </c>
      <c r="L147" s="34">
        <v>334333553</v>
      </c>
      <c r="M147" s="34">
        <v>0</v>
      </c>
      <c r="N147" s="34">
        <v>0</v>
      </c>
      <c r="O147" s="34">
        <v>334333553</v>
      </c>
      <c r="P147" s="34">
        <v>0</v>
      </c>
      <c r="Q147" s="34">
        <v>0</v>
      </c>
      <c r="R147" s="34">
        <v>0</v>
      </c>
      <c r="S147" s="34">
        <v>273509457.69</v>
      </c>
      <c r="T147" s="34">
        <v>273509457.69</v>
      </c>
      <c r="U147" s="34">
        <v>60824095.310000002</v>
      </c>
      <c r="V147" s="34">
        <v>60824095.310000002</v>
      </c>
      <c r="W147" s="34">
        <v>0</v>
      </c>
      <c r="X147" s="34">
        <v>60824095.310000002</v>
      </c>
      <c r="Y147" s="12">
        <f t="shared" si="17"/>
        <v>0.81807361312012861</v>
      </c>
      <c r="Z147" s="12">
        <f t="shared" si="18"/>
        <v>0.81807361312012861</v>
      </c>
      <c r="AA147" s="12">
        <f t="shared" si="19"/>
        <v>0</v>
      </c>
      <c r="AB147" s="12">
        <f t="shared" si="20"/>
        <v>0.81807361312012861</v>
      </c>
    </row>
    <row r="148" spans="1:28" s="17" customFormat="1" outlineLevel="2" x14ac:dyDescent="0.35">
      <c r="A148" s="11" t="s">
        <v>231</v>
      </c>
      <c r="B148" s="11" t="s">
        <v>232</v>
      </c>
      <c r="C148" s="11" t="s">
        <v>28</v>
      </c>
      <c r="D148" s="11" t="s">
        <v>60</v>
      </c>
      <c r="E148" s="11" t="s">
        <v>31</v>
      </c>
      <c r="F148" s="11" t="s">
        <v>32</v>
      </c>
      <c r="G148" s="11" t="s">
        <v>44</v>
      </c>
      <c r="H148" s="11" t="s">
        <v>34</v>
      </c>
      <c r="I148" s="11" t="s">
        <v>28</v>
      </c>
      <c r="J148" s="19" t="s">
        <v>61</v>
      </c>
      <c r="K148" s="34">
        <v>26994563</v>
      </c>
      <c r="L148" s="34">
        <v>25494563</v>
      </c>
      <c r="M148" s="34">
        <v>0</v>
      </c>
      <c r="N148" s="34">
        <v>0</v>
      </c>
      <c r="O148" s="34">
        <v>25494563</v>
      </c>
      <c r="P148" s="34">
        <v>0</v>
      </c>
      <c r="Q148" s="34">
        <v>0</v>
      </c>
      <c r="R148" s="34">
        <v>0</v>
      </c>
      <c r="S148" s="34">
        <v>19985526.510000002</v>
      </c>
      <c r="T148" s="34">
        <v>19985526.510000002</v>
      </c>
      <c r="U148" s="34">
        <v>5509036.4900000002</v>
      </c>
      <c r="V148" s="34">
        <v>5509036.4900000002</v>
      </c>
      <c r="W148" s="34">
        <v>0</v>
      </c>
      <c r="X148" s="34">
        <v>5509036.4899999984</v>
      </c>
      <c r="Y148" s="12">
        <f t="shared" si="17"/>
        <v>0.78391328025508822</v>
      </c>
      <c r="Z148" s="12">
        <f t="shared" si="18"/>
        <v>0.78391328025508822</v>
      </c>
      <c r="AA148" s="12">
        <f t="shared" si="19"/>
        <v>0</v>
      </c>
      <c r="AB148" s="12">
        <f t="shared" si="20"/>
        <v>0.78391328025508822</v>
      </c>
    </row>
    <row r="149" spans="1:28" s="17" customFormat="1" outlineLevel="2" x14ac:dyDescent="0.35">
      <c r="A149" s="11" t="s">
        <v>231</v>
      </c>
      <c r="B149" s="11" t="s">
        <v>233</v>
      </c>
      <c r="C149" s="11" t="s">
        <v>28</v>
      </c>
      <c r="D149" s="11" t="s">
        <v>60</v>
      </c>
      <c r="E149" s="11" t="s">
        <v>31</v>
      </c>
      <c r="F149" s="11" t="s">
        <v>32</v>
      </c>
      <c r="G149" s="11" t="s">
        <v>44</v>
      </c>
      <c r="H149" s="11" t="s">
        <v>34</v>
      </c>
      <c r="I149" s="11" t="s">
        <v>28</v>
      </c>
      <c r="J149" s="19" t="s">
        <v>61</v>
      </c>
      <c r="K149" s="34">
        <v>607086545</v>
      </c>
      <c r="L149" s="34">
        <v>624086545</v>
      </c>
      <c r="M149" s="34">
        <v>0</v>
      </c>
      <c r="N149" s="34">
        <v>0</v>
      </c>
      <c r="O149" s="34">
        <v>624086545</v>
      </c>
      <c r="P149" s="34">
        <v>0</v>
      </c>
      <c r="Q149" s="34">
        <v>0</v>
      </c>
      <c r="R149" s="34">
        <v>0</v>
      </c>
      <c r="S149" s="34">
        <v>493319721.32999998</v>
      </c>
      <c r="T149" s="34">
        <v>493319721.32999998</v>
      </c>
      <c r="U149" s="34">
        <v>130766823.67</v>
      </c>
      <c r="V149" s="34">
        <v>130766823.67</v>
      </c>
      <c r="W149" s="34">
        <v>0</v>
      </c>
      <c r="X149" s="34">
        <v>130766823.67000002</v>
      </c>
      <c r="Y149" s="12">
        <f t="shared" si="17"/>
        <v>0.79046684355292418</v>
      </c>
      <c r="Z149" s="12">
        <f t="shared" si="18"/>
        <v>0.79046684355292418</v>
      </c>
      <c r="AA149" s="12">
        <f t="shared" si="19"/>
        <v>0</v>
      </c>
      <c r="AB149" s="12">
        <f t="shared" si="20"/>
        <v>0.79046684355292418</v>
      </c>
    </row>
    <row r="150" spans="1:28" s="17" customFormat="1" outlineLevel="2" x14ac:dyDescent="0.35">
      <c r="A150" s="11" t="s">
        <v>231</v>
      </c>
      <c r="B150" s="11" t="s">
        <v>253</v>
      </c>
      <c r="C150" s="11" t="s">
        <v>28</v>
      </c>
      <c r="D150" s="11" t="s">
        <v>60</v>
      </c>
      <c r="E150" s="11" t="s">
        <v>31</v>
      </c>
      <c r="F150" s="11" t="s">
        <v>32</v>
      </c>
      <c r="G150" s="11" t="s">
        <v>44</v>
      </c>
      <c r="H150" s="11" t="s">
        <v>34</v>
      </c>
      <c r="I150" s="11" t="s">
        <v>28</v>
      </c>
      <c r="J150" s="19" t="s">
        <v>61</v>
      </c>
      <c r="K150" s="34">
        <v>123039558</v>
      </c>
      <c r="L150" s="34">
        <v>114790588</v>
      </c>
      <c r="M150" s="34">
        <v>0</v>
      </c>
      <c r="N150" s="34">
        <v>0</v>
      </c>
      <c r="O150" s="34">
        <v>114790588</v>
      </c>
      <c r="P150" s="34">
        <v>0</v>
      </c>
      <c r="Q150" s="34">
        <v>0</v>
      </c>
      <c r="R150" s="34">
        <v>0</v>
      </c>
      <c r="S150" s="34">
        <v>91400750.700000003</v>
      </c>
      <c r="T150" s="34">
        <v>91400750.700000003</v>
      </c>
      <c r="U150" s="34">
        <v>23389837.300000001</v>
      </c>
      <c r="V150" s="34">
        <v>23389837.300000001</v>
      </c>
      <c r="W150" s="34">
        <v>0</v>
      </c>
      <c r="X150" s="34">
        <v>23389837.299999997</v>
      </c>
      <c r="Y150" s="12">
        <f t="shared" si="17"/>
        <v>0.79623906709145875</v>
      </c>
      <c r="Z150" s="12">
        <f t="shared" si="18"/>
        <v>0.79623906709145875</v>
      </c>
      <c r="AA150" s="12">
        <f t="shared" si="19"/>
        <v>0</v>
      </c>
      <c r="AB150" s="12">
        <f t="shared" si="20"/>
        <v>0.79623906709145875</v>
      </c>
    </row>
    <row r="151" spans="1:28" s="17" customFormat="1" outlineLevel="2" x14ac:dyDescent="0.35">
      <c r="A151" s="11" t="s">
        <v>259</v>
      </c>
      <c r="B151" s="11" t="s">
        <v>42</v>
      </c>
      <c r="C151" s="11" t="s">
        <v>28</v>
      </c>
      <c r="D151" s="11" t="s">
        <v>60</v>
      </c>
      <c r="E151" s="11" t="s">
        <v>31</v>
      </c>
      <c r="F151" s="11" t="s">
        <v>32</v>
      </c>
      <c r="G151" s="11" t="s">
        <v>44</v>
      </c>
      <c r="H151" s="11" t="s">
        <v>34</v>
      </c>
      <c r="I151" s="11" t="s">
        <v>28</v>
      </c>
      <c r="J151" s="19" t="s">
        <v>61</v>
      </c>
      <c r="K151" s="34">
        <v>68039209</v>
      </c>
      <c r="L151" s="34">
        <v>61777156</v>
      </c>
      <c r="M151" s="34">
        <v>0</v>
      </c>
      <c r="N151" s="34">
        <v>0</v>
      </c>
      <c r="O151" s="34">
        <v>61777156</v>
      </c>
      <c r="P151" s="34">
        <v>0</v>
      </c>
      <c r="Q151" s="34">
        <v>0</v>
      </c>
      <c r="R151" s="34">
        <v>0</v>
      </c>
      <c r="S151" s="34">
        <v>41735878.909999996</v>
      </c>
      <c r="T151" s="34">
        <v>41735878.909999996</v>
      </c>
      <c r="U151" s="34">
        <v>20041277.09</v>
      </c>
      <c r="V151" s="34">
        <v>20041277.09</v>
      </c>
      <c r="W151" s="34">
        <v>0</v>
      </c>
      <c r="X151" s="34">
        <v>20041277.090000004</v>
      </c>
      <c r="Y151" s="12">
        <f t="shared" si="17"/>
        <v>0.67558757334183528</v>
      </c>
      <c r="Z151" s="12">
        <f t="shared" si="18"/>
        <v>0.67558757334183528</v>
      </c>
      <c r="AA151" s="12">
        <f t="shared" si="19"/>
        <v>0</v>
      </c>
      <c r="AB151" s="12">
        <f t="shared" si="20"/>
        <v>0.67558757334183528</v>
      </c>
    </row>
    <row r="152" spans="1:28" s="17" customFormat="1" outlineLevel="2" x14ac:dyDescent="0.35">
      <c r="A152" s="11" t="s">
        <v>262</v>
      </c>
      <c r="B152" s="11" t="s">
        <v>42</v>
      </c>
      <c r="C152" s="11" t="s">
        <v>28</v>
      </c>
      <c r="D152" s="11" t="s">
        <v>60</v>
      </c>
      <c r="E152" s="11" t="s">
        <v>31</v>
      </c>
      <c r="F152" s="11" t="s">
        <v>32</v>
      </c>
      <c r="G152" s="11" t="s">
        <v>44</v>
      </c>
      <c r="H152" s="11" t="s">
        <v>34</v>
      </c>
      <c r="I152" s="11" t="s">
        <v>28</v>
      </c>
      <c r="J152" s="19" t="s">
        <v>61</v>
      </c>
      <c r="K152" s="34">
        <v>492811183</v>
      </c>
      <c r="L152" s="34">
        <v>454014845</v>
      </c>
      <c r="M152" s="34">
        <v>0</v>
      </c>
      <c r="N152" s="34">
        <v>0</v>
      </c>
      <c r="O152" s="34">
        <v>454014845</v>
      </c>
      <c r="P152" s="34">
        <v>0</v>
      </c>
      <c r="Q152" s="34">
        <v>0</v>
      </c>
      <c r="R152" s="34">
        <v>0</v>
      </c>
      <c r="S152" s="34">
        <v>370540714.56</v>
      </c>
      <c r="T152" s="34">
        <v>370540714.56</v>
      </c>
      <c r="U152" s="34">
        <v>83474130.439999998</v>
      </c>
      <c r="V152" s="34">
        <v>83474130.439999998</v>
      </c>
      <c r="W152" s="34">
        <v>0</v>
      </c>
      <c r="X152" s="34">
        <v>83474130.439999998</v>
      </c>
      <c r="Y152" s="12">
        <f t="shared" si="17"/>
        <v>0.81614228838706804</v>
      </c>
      <c r="Z152" s="12">
        <f t="shared" si="18"/>
        <v>0.81614228838706804</v>
      </c>
      <c r="AA152" s="12">
        <f t="shared" si="19"/>
        <v>0</v>
      </c>
      <c r="AB152" s="12">
        <f t="shared" si="20"/>
        <v>0.81614228838706804</v>
      </c>
    </row>
    <row r="153" spans="1:28" s="17" customFormat="1" outlineLevel="2" x14ac:dyDescent="0.35">
      <c r="A153" s="11" t="s">
        <v>270</v>
      </c>
      <c r="B153" s="11" t="s">
        <v>42</v>
      </c>
      <c r="C153" s="11" t="s">
        <v>28</v>
      </c>
      <c r="D153" s="11" t="s">
        <v>60</v>
      </c>
      <c r="E153" s="11" t="s">
        <v>31</v>
      </c>
      <c r="F153" s="11" t="s">
        <v>32</v>
      </c>
      <c r="G153" s="11" t="s">
        <v>44</v>
      </c>
      <c r="H153" s="11" t="s">
        <v>34</v>
      </c>
      <c r="I153" s="11" t="s">
        <v>28</v>
      </c>
      <c r="J153" s="19" t="s">
        <v>61</v>
      </c>
      <c r="K153" s="34">
        <v>152388123</v>
      </c>
      <c r="L153" s="34">
        <v>143558139</v>
      </c>
      <c r="M153" s="34">
        <v>0</v>
      </c>
      <c r="N153" s="34">
        <v>0</v>
      </c>
      <c r="O153" s="34">
        <v>143558139</v>
      </c>
      <c r="P153" s="34">
        <v>0</v>
      </c>
      <c r="Q153" s="34">
        <v>0</v>
      </c>
      <c r="R153" s="34">
        <v>0</v>
      </c>
      <c r="S153" s="34">
        <v>111600129.05</v>
      </c>
      <c r="T153" s="34">
        <v>111600129.05</v>
      </c>
      <c r="U153" s="34">
        <v>31958009.949999999</v>
      </c>
      <c r="V153" s="34">
        <v>31958009.949999999</v>
      </c>
      <c r="W153" s="34">
        <v>0</v>
      </c>
      <c r="X153" s="34">
        <v>31958009.950000003</v>
      </c>
      <c r="Y153" s="12">
        <f t="shared" si="17"/>
        <v>0.77738628981530611</v>
      </c>
      <c r="Z153" s="12">
        <f t="shared" si="18"/>
        <v>0.77738628981530611</v>
      </c>
      <c r="AA153" s="12">
        <f t="shared" si="19"/>
        <v>0</v>
      </c>
      <c r="AB153" s="12">
        <f t="shared" si="20"/>
        <v>0.77738628981530611</v>
      </c>
    </row>
    <row r="154" spans="1:28" s="17" customFormat="1" outlineLevel="2" x14ac:dyDescent="0.35">
      <c r="A154" s="11" t="s">
        <v>272</v>
      </c>
      <c r="B154" s="11" t="s">
        <v>42</v>
      </c>
      <c r="C154" s="11" t="s">
        <v>28</v>
      </c>
      <c r="D154" s="11" t="s">
        <v>60</v>
      </c>
      <c r="E154" s="11" t="s">
        <v>31</v>
      </c>
      <c r="F154" s="11" t="s">
        <v>32</v>
      </c>
      <c r="G154" s="11" t="s">
        <v>44</v>
      </c>
      <c r="H154" s="11" t="s">
        <v>34</v>
      </c>
      <c r="I154" s="11" t="s">
        <v>28</v>
      </c>
      <c r="J154" s="19" t="s">
        <v>61</v>
      </c>
      <c r="K154" s="34">
        <v>3197608220</v>
      </c>
      <c r="L154" s="34">
        <v>2833070133</v>
      </c>
      <c r="M154" s="34">
        <v>0</v>
      </c>
      <c r="N154" s="34">
        <v>0</v>
      </c>
      <c r="O154" s="34">
        <v>2833070133</v>
      </c>
      <c r="P154" s="34">
        <v>0</v>
      </c>
      <c r="Q154" s="34">
        <v>0</v>
      </c>
      <c r="R154" s="34">
        <v>0</v>
      </c>
      <c r="S154" s="34">
        <v>2306674656.8699999</v>
      </c>
      <c r="T154" s="34">
        <v>2306674656.8699999</v>
      </c>
      <c r="U154" s="34">
        <v>526395476.13</v>
      </c>
      <c r="V154" s="34">
        <v>526395476.13</v>
      </c>
      <c r="W154" s="34">
        <v>0</v>
      </c>
      <c r="X154" s="34">
        <v>526395476.13000011</v>
      </c>
      <c r="Y154" s="12">
        <f t="shared" si="17"/>
        <v>0.81419610125479369</v>
      </c>
      <c r="Z154" s="12">
        <f t="shared" si="18"/>
        <v>0.81419610125479369</v>
      </c>
      <c r="AA154" s="12">
        <f t="shared" si="19"/>
        <v>0</v>
      </c>
      <c r="AB154" s="12">
        <f t="shared" si="20"/>
        <v>0.81419610125479369</v>
      </c>
    </row>
    <row r="155" spans="1:28" s="17" customFormat="1" outlineLevel="2" x14ac:dyDescent="0.35">
      <c r="A155" s="11" t="s">
        <v>280</v>
      </c>
      <c r="B155" s="11" t="s">
        <v>42</v>
      </c>
      <c r="C155" s="11" t="s">
        <v>28</v>
      </c>
      <c r="D155" s="11" t="s">
        <v>60</v>
      </c>
      <c r="E155" s="11" t="s">
        <v>31</v>
      </c>
      <c r="F155" s="11" t="s">
        <v>32</v>
      </c>
      <c r="G155" s="11" t="s">
        <v>44</v>
      </c>
      <c r="H155" s="11" t="s">
        <v>281</v>
      </c>
      <c r="I155" s="11" t="s">
        <v>28</v>
      </c>
      <c r="J155" s="19" t="s">
        <v>61</v>
      </c>
      <c r="K155" s="34">
        <v>329537044</v>
      </c>
      <c r="L155" s="34">
        <v>91315543</v>
      </c>
      <c r="M155" s="34">
        <v>0</v>
      </c>
      <c r="N155" s="34">
        <v>0</v>
      </c>
      <c r="O155" s="34">
        <v>91315543</v>
      </c>
      <c r="P155" s="34">
        <v>0</v>
      </c>
      <c r="Q155" s="34">
        <v>0</v>
      </c>
      <c r="R155" s="34">
        <v>0</v>
      </c>
      <c r="S155" s="34">
        <v>36497165.350000001</v>
      </c>
      <c r="T155" s="34">
        <v>36497165.350000001</v>
      </c>
      <c r="U155" s="34">
        <v>54818377.649999999</v>
      </c>
      <c r="V155" s="34">
        <v>54818377.649999999</v>
      </c>
      <c r="W155" s="34">
        <v>0</v>
      </c>
      <c r="X155" s="34">
        <v>54818377.649999999</v>
      </c>
      <c r="Y155" s="12">
        <f t="shared" si="17"/>
        <v>0.39968185208075696</v>
      </c>
      <c r="Z155" s="12">
        <f t="shared" si="18"/>
        <v>0.39968185208075696</v>
      </c>
      <c r="AA155" s="12">
        <f t="shared" si="19"/>
        <v>0</v>
      </c>
      <c r="AB155" s="12">
        <f t="shared" si="20"/>
        <v>0.39968185208075696</v>
      </c>
    </row>
    <row r="156" spans="1:28" s="17" customFormat="1" outlineLevel="2" x14ac:dyDescent="0.35">
      <c r="A156" s="11" t="s">
        <v>292</v>
      </c>
      <c r="B156" s="11" t="s">
        <v>232</v>
      </c>
      <c r="C156" s="11" t="s">
        <v>28</v>
      </c>
      <c r="D156" s="11" t="s">
        <v>60</v>
      </c>
      <c r="E156" s="11" t="s">
        <v>31</v>
      </c>
      <c r="F156" s="11" t="s">
        <v>32</v>
      </c>
      <c r="G156" s="11" t="s">
        <v>44</v>
      </c>
      <c r="H156" s="11" t="s">
        <v>293</v>
      </c>
      <c r="I156" s="11" t="s">
        <v>28</v>
      </c>
      <c r="J156" s="19" t="s">
        <v>467</v>
      </c>
      <c r="K156" s="34">
        <v>0</v>
      </c>
      <c r="L156" s="34">
        <v>880000000</v>
      </c>
      <c r="M156" s="34">
        <v>0</v>
      </c>
      <c r="N156" s="34">
        <v>0</v>
      </c>
      <c r="O156" s="34">
        <v>880000000</v>
      </c>
      <c r="P156" s="34">
        <v>0</v>
      </c>
      <c r="Q156" s="34">
        <v>0</v>
      </c>
      <c r="R156" s="34">
        <v>0</v>
      </c>
      <c r="S156" s="34">
        <v>0</v>
      </c>
      <c r="T156" s="34">
        <v>0</v>
      </c>
      <c r="U156" s="34">
        <v>880000000</v>
      </c>
      <c r="V156" s="34">
        <v>880000000</v>
      </c>
      <c r="W156" s="34">
        <v>0</v>
      </c>
      <c r="X156" s="34">
        <v>880000000</v>
      </c>
      <c r="Y156" s="12">
        <f t="shared" si="17"/>
        <v>0</v>
      </c>
      <c r="Z156" s="12">
        <f t="shared" si="18"/>
        <v>0</v>
      </c>
      <c r="AA156" s="12">
        <f t="shared" si="19"/>
        <v>0</v>
      </c>
      <c r="AB156" s="12">
        <f t="shared" si="20"/>
        <v>0</v>
      </c>
    </row>
    <row r="157" spans="1:28" s="17" customFormat="1" outlineLevel="2" x14ac:dyDescent="0.35">
      <c r="A157" s="11" t="s">
        <v>292</v>
      </c>
      <c r="B157" s="11" t="s">
        <v>232</v>
      </c>
      <c r="C157" s="11" t="s">
        <v>28</v>
      </c>
      <c r="D157" s="11" t="s">
        <v>60</v>
      </c>
      <c r="E157" s="11" t="s">
        <v>31</v>
      </c>
      <c r="F157" s="11" t="s">
        <v>41</v>
      </c>
      <c r="G157" s="11" t="s">
        <v>44</v>
      </c>
      <c r="H157" s="11" t="s">
        <v>293</v>
      </c>
      <c r="I157" s="11" t="s">
        <v>28</v>
      </c>
      <c r="J157" s="19" t="s">
        <v>61</v>
      </c>
      <c r="K157" s="34">
        <v>144678833572</v>
      </c>
      <c r="L157" s="34">
        <v>139030382665</v>
      </c>
      <c r="M157" s="34">
        <v>-521715349</v>
      </c>
      <c r="N157" s="34">
        <v>0</v>
      </c>
      <c r="O157" s="34">
        <v>138508667316</v>
      </c>
      <c r="P157" s="34">
        <v>0</v>
      </c>
      <c r="Q157" s="34">
        <v>0</v>
      </c>
      <c r="R157" s="34">
        <v>0</v>
      </c>
      <c r="S157" s="34">
        <v>113769755448.42999</v>
      </c>
      <c r="T157" s="34">
        <v>113769755448.42999</v>
      </c>
      <c r="U157" s="34">
        <v>24738911867.57</v>
      </c>
      <c r="V157" s="34">
        <v>25260627216.57</v>
      </c>
      <c r="W157" s="34">
        <v>0</v>
      </c>
      <c r="X157" s="34">
        <v>24738911867.570007</v>
      </c>
      <c r="Y157" s="12">
        <f t="shared" si="17"/>
        <v>0.81830858311426335</v>
      </c>
      <c r="Z157" s="12">
        <f t="shared" si="18"/>
        <v>0.82139087504806085</v>
      </c>
      <c r="AA157" s="12">
        <f t="shared" si="19"/>
        <v>0</v>
      </c>
      <c r="AB157" s="12">
        <f t="shared" si="20"/>
        <v>0.82139087504806085</v>
      </c>
    </row>
    <row r="158" spans="1:28" s="17" customFormat="1" outlineLevel="2" x14ac:dyDescent="0.35">
      <c r="A158" s="11" t="s">
        <v>292</v>
      </c>
      <c r="B158" s="11" t="s">
        <v>233</v>
      </c>
      <c r="C158" s="11" t="s">
        <v>28</v>
      </c>
      <c r="D158" s="11" t="s">
        <v>60</v>
      </c>
      <c r="E158" s="11" t="s">
        <v>31</v>
      </c>
      <c r="F158" s="11" t="s">
        <v>32</v>
      </c>
      <c r="G158" s="11" t="s">
        <v>44</v>
      </c>
      <c r="H158" s="11" t="s">
        <v>300</v>
      </c>
      <c r="I158" s="11" t="s">
        <v>28</v>
      </c>
      <c r="J158" s="19" t="s">
        <v>467</v>
      </c>
      <c r="K158" s="34">
        <v>0</v>
      </c>
      <c r="L158" s="34">
        <v>336000000</v>
      </c>
      <c r="M158" s="34">
        <v>0</v>
      </c>
      <c r="N158" s="34">
        <v>0</v>
      </c>
      <c r="O158" s="34">
        <v>336000000</v>
      </c>
      <c r="P158" s="34">
        <v>0</v>
      </c>
      <c r="Q158" s="34">
        <v>0</v>
      </c>
      <c r="R158" s="34">
        <v>0</v>
      </c>
      <c r="S158" s="34">
        <v>0</v>
      </c>
      <c r="T158" s="34">
        <v>0</v>
      </c>
      <c r="U158" s="34">
        <v>336000000</v>
      </c>
      <c r="V158" s="34">
        <v>336000000</v>
      </c>
      <c r="W158" s="34">
        <v>0</v>
      </c>
      <c r="X158" s="34">
        <v>336000000</v>
      </c>
      <c r="Y158" s="12">
        <f t="shared" si="17"/>
        <v>0</v>
      </c>
      <c r="Z158" s="12">
        <f t="shared" si="18"/>
        <v>0</v>
      </c>
      <c r="AA158" s="12">
        <f t="shared" si="19"/>
        <v>0</v>
      </c>
      <c r="AB158" s="12">
        <f t="shared" si="20"/>
        <v>0</v>
      </c>
    </row>
    <row r="159" spans="1:28" s="17" customFormat="1" outlineLevel="2" x14ac:dyDescent="0.35">
      <c r="A159" s="11" t="s">
        <v>292</v>
      </c>
      <c r="B159" s="11" t="s">
        <v>233</v>
      </c>
      <c r="C159" s="11" t="s">
        <v>28</v>
      </c>
      <c r="D159" s="11" t="s">
        <v>60</v>
      </c>
      <c r="E159" s="11" t="s">
        <v>31</v>
      </c>
      <c r="F159" s="11" t="s">
        <v>41</v>
      </c>
      <c r="G159" s="11" t="s">
        <v>44</v>
      </c>
      <c r="H159" s="11" t="s">
        <v>300</v>
      </c>
      <c r="I159" s="11" t="s">
        <v>28</v>
      </c>
      <c r="J159" s="19" t="s">
        <v>61</v>
      </c>
      <c r="K159" s="34">
        <v>49002407378</v>
      </c>
      <c r="L159" s="34">
        <v>52017065497</v>
      </c>
      <c r="M159" s="34">
        <v>0</v>
      </c>
      <c r="N159" s="34">
        <v>0</v>
      </c>
      <c r="O159" s="34">
        <v>52017065497</v>
      </c>
      <c r="P159" s="34">
        <v>0</v>
      </c>
      <c r="Q159" s="34">
        <v>0</v>
      </c>
      <c r="R159" s="34">
        <v>0</v>
      </c>
      <c r="S159" s="34">
        <v>41800355543.209999</v>
      </c>
      <c r="T159" s="34">
        <v>41800355543.209999</v>
      </c>
      <c r="U159" s="34">
        <v>10216709953.790001</v>
      </c>
      <c r="V159" s="34">
        <v>10216709953.790001</v>
      </c>
      <c r="W159" s="34">
        <v>0</v>
      </c>
      <c r="X159" s="34">
        <v>10216709953.790001</v>
      </c>
      <c r="Y159" s="12">
        <f t="shared" si="17"/>
        <v>0.80358926717272749</v>
      </c>
      <c r="Z159" s="12">
        <f t="shared" si="18"/>
        <v>0.80358926717272749</v>
      </c>
      <c r="AA159" s="12">
        <f t="shared" si="19"/>
        <v>0</v>
      </c>
      <c r="AB159" s="12">
        <f t="shared" si="20"/>
        <v>0.80358926717272749</v>
      </c>
    </row>
    <row r="160" spans="1:28" s="17" customFormat="1" outlineLevel="2" x14ac:dyDescent="0.35">
      <c r="A160" s="11" t="s">
        <v>292</v>
      </c>
      <c r="B160" s="11" t="s">
        <v>253</v>
      </c>
      <c r="C160" s="11" t="s">
        <v>28</v>
      </c>
      <c r="D160" s="11" t="s">
        <v>60</v>
      </c>
      <c r="E160" s="11" t="s">
        <v>31</v>
      </c>
      <c r="F160" s="11" t="s">
        <v>32</v>
      </c>
      <c r="G160" s="11" t="s">
        <v>44</v>
      </c>
      <c r="H160" s="11" t="s">
        <v>310</v>
      </c>
      <c r="I160" s="11" t="s">
        <v>28</v>
      </c>
      <c r="J160" s="19" t="s">
        <v>467</v>
      </c>
      <c r="K160" s="34">
        <v>0</v>
      </c>
      <c r="L160" s="34">
        <v>105000000</v>
      </c>
      <c r="M160" s="34">
        <v>0</v>
      </c>
      <c r="N160" s="34">
        <v>0</v>
      </c>
      <c r="O160" s="34">
        <v>105000000</v>
      </c>
      <c r="P160" s="34">
        <v>0</v>
      </c>
      <c r="Q160" s="34">
        <v>0</v>
      </c>
      <c r="R160" s="34">
        <v>0</v>
      </c>
      <c r="S160" s="34">
        <v>0</v>
      </c>
      <c r="T160" s="34">
        <v>0</v>
      </c>
      <c r="U160" s="34">
        <v>105000000</v>
      </c>
      <c r="V160" s="34">
        <v>105000000</v>
      </c>
      <c r="W160" s="34">
        <v>0</v>
      </c>
      <c r="X160" s="34">
        <v>105000000</v>
      </c>
      <c r="Y160" s="12">
        <f t="shared" si="17"/>
        <v>0</v>
      </c>
      <c r="Z160" s="12">
        <f t="shared" si="18"/>
        <v>0</v>
      </c>
      <c r="AA160" s="12">
        <f t="shared" si="19"/>
        <v>0</v>
      </c>
      <c r="AB160" s="12">
        <f t="shared" si="20"/>
        <v>0</v>
      </c>
    </row>
    <row r="161" spans="1:28" s="17" customFormat="1" outlineLevel="2" x14ac:dyDescent="0.35">
      <c r="A161" s="11" t="s">
        <v>292</v>
      </c>
      <c r="B161" s="11" t="s">
        <v>253</v>
      </c>
      <c r="C161" s="11" t="s">
        <v>28</v>
      </c>
      <c r="D161" s="11" t="s">
        <v>60</v>
      </c>
      <c r="E161" s="11" t="s">
        <v>31</v>
      </c>
      <c r="F161" s="11" t="s">
        <v>41</v>
      </c>
      <c r="G161" s="11" t="s">
        <v>44</v>
      </c>
      <c r="H161" s="11" t="s">
        <v>310</v>
      </c>
      <c r="I161" s="11" t="s">
        <v>28</v>
      </c>
      <c r="J161" s="19" t="s">
        <v>61</v>
      </c>
      <c r="K161" s="34">
        <v>38776605606</v>
      </c>
      <c r="L161" s="34">
        <v>41379585566</v>
      </c>
      <c r="M161" s="34">
        <v>0</v>
      </c>
      <c r="N161" s="34">
        <v>0</v>
      </c>
      <c r="O161" s="34">
        <v>41379585566</v>
      </c>
      <c r="P161" s="34">
        <v>0</v>
      </c>
      <c r="Q161" s="34">
        <v>0</v>
      </c>
      <c r="R161" s="34">
        <v>0</v>
      </c>
      <c r="S161" s="34">
        <v>33468695323.630001</v>
      </c>
      <c r="T161" s="34">
        <v>33468695323.630001</v>
      </c>
      <c r="U161" s="34">
        <v>7910890242.3699999</v>
      </c>
      <c r="V161" s="34">
        <v>7910890242.3699999</v>
      </c>
      <c r="W161" s="34">
        <v>0</v>
      </c>
      <c r="X161" s="34">
        <v>7910890242.3699989</v>
      </c>
      <c r="Y161" s="12">
        <f t="shared" si="17"/>
        <v>0.80882142403886059</v>
      </c>
      <c r="Z161" s="12">
        <f t="shared" si="18"/>
        <v>0.80882142403886059</v>
      </c>
      <c r="AA161" s="12">
        <f t="shared" si="19"/>
        <v>0</v>
      </c>
      <c r="AB161" s="12">
        <f t="shared" si="20"/>
        <v>0.80882142403886059</v>
      </c>
    </row>
    <row r="162" spans="1:28" s="17" customFormat="1" outlineLevel="2" x14ac:dyDescent="0.35">
      <c r="A162" s="11" t="s">
        <v>292</v>
      </c>
      <c r="B162" s="11" t="s">
        <v>317</v>
      </c>
      <c r="C162" s="11" t="s">
        <v>28</v>
      </c>
      <c r="D162" s="11" t="s">
        <v>60</v>
      </c>
      <c r="E162" s="11" t="s">
        <v>31</v>
      </c>
      <c r="F162" s="11" t="s">
        <v>32</v>
      </c>
      <c r="G162" s="11" t="s">
        <v>44</v>
      </c>
      <c r="H162" s="11" t="s">
        <v>318</v>
      </c>
      <c r="I162" s="11" t="s">
        <v>28</v>
      </c>
      <c r="J162" s="19" t="s">
        <v>467</v>
      </c>
      <c r="K162" s="34">
        <v>0</v>
      </c>
      <c r="L162" s="34">
        <v>93000000</v>
      </c>
      <c r="M162" s="34">
        <v>0</v>
      </c>
      <c r="N162" s="34">
        <v>0</v>
      </c>
      <c r="O162" s="34">
        <v>93000000</v>
      </c>
      <c r="P162" s="34">
        <v>0</v>
      </c>
      <c r="Q162" s="34">
        <v>0</v>
      </c>
      <c r="R162" s="34">
        <v>0</v>
      </c>
      <c r="S162" s="34">
        <v>0</v>
      </c>
      <c r="T162" s="34">
        <v>0</v>
      </c>
      <c r="U162" s="34">
        <v>93000000</v>
      </c>
      <c r="V162" s="34">
        <v>93000000</v>
      </c>
      <c r="W162" s="34">
        <v>0</v>
      </c>
      <c r="X162" s="34">
        <v>93000000</v>
      </c>
      <c r="Y162" s="12">
        <f t="shared" si="17"/>
        <v>0</v>
      </c>
      <c r="Z162" s="12">
        <f t="shared" si="18"/>
        <v>0</v>
      </c>
      <c r="AA162" s="12">
        <f t="shared" si="19"/>
        <v>0</v>
      </c>
      <c r="AB162" s="12">
        <f t="shared" si="20"/>
        <v>0</v>
      </c>
    </row>
    <row r="163" spans="1:28" s="17" customFormat="1" outlineLevel="2" x14ac:dyDescent="0.35">
      <c r="A163" s="11" t="s">
        <v>292</v>
      </c>
      <c r="B163" s="11" t="s">
        <v>317</v>
      </c>
      <c r="C163" s="11" t="s">
        <v>28</v>
      </c>
      <c r="D163" s="11" t="s">
        <v>60</v>
      </c>
      <c r="E163" s="11" t="s">
        <v>31</v>
      </c>
      <c r="F163" s="11" t="s">
        <v>41</v>
      </c>
      <c r="G163" s="11" t="s">
        <v>44</v>
      </c>
      <c r="H163" s="11" t="s">
        <v>318</v>
      </c>
      <c r="I163" s="11" t="s">
        <v>28</v>
      </c>
      <c r="J163" s="19" t="s">
        <v>61</v>
      </c>
      <c r="K163" s="34">
        <v>18177153935</v>
      </c>
      <c r="L163" s="34">
        <v>20945461004</v>
      </c>
      <c r="M163" s="34">
        <v>0</v>
      </c>
      <c r="N163" s="34">
        <v>0</v>
      </c>
      <c r="O163" s="34">
        <v>20945461004</v>
      </c>
      <c r="P163" s="34">
        <v>0</v>
      </c>
      <c r="Q163" s="34">
        <v>0</v>
      </c>
      <c r="R163" s="34">
        <v>0</v>
      </c>
      <c r="S163" s="34">
        <v>16817812401.58</v>
      </c>
      <c r="T163" s="34">
        <v>16817812401.58</v>
      </c>
      <c r="U163" s="34">
        <v>4127648602.4200001</v>
      </c>
      <c r="V163" s="34">
        <v>4127648602.4200001</v>
      </c>
      <c r="W163" s="34">
        <v>0</v>
      </c>
      <c r="X163" s="34">
        <v>4127648602.4200001</v>
      </c>
      <c r="Y163" s="12">
        <f t="shared" si="17"/>
        <v>0.8029335042264415</v>
      </c>
      <c r="Z163" s="12">
        <f t="shared" si="18"/>
        <v>0.8029335042264415</v>
      </c>
      <c r="AA163" s="12">
        <f t="shared" si="19"/>
        <v>0</v>
      </c>
      <c r="AB163" s="12">
        <f t="shared" si="20"/>
        <v>0.8029335042264415</v>
      </c>
    </row>
    <row r="164" spans="1:28" s="17" customFormat="1" outlineLevel="2" x14ac:dyDescent="0.35">
      <c r="A164" s="11" t="s">
        <v>292</v>
      </c>
      <c r="B164" s="11" t="s">
        <v>321</v>
      </c>
      <c r="C164" s="11" t="s">
        <v>28</v>
      </c>
      <c r="D164" s="11" t="s">
        <v>60</v>
      </c>
      <c r="E164" s="11" t="s">
        <v>31</v>
      </c>
      <c r="F164" s="11" t="s">
        <v>32</v>
      </c>
      <c r="G164" s="11" t="s">
        <v>44</v>
      </c>
      <c r="H164" s="11" t="s">
        <v>318</v>
      </c>
      <c r="I164" s="11" t="s">
        <v>28</v>
      </c>
      <c r="J164" s="19" t="s">
        <v>467</v>
      </c>
      <c r="K164" s="29">
        <v>0</v>
      </c>
      <c r="L164" s="29">
        <v>10000000</v>
      </c>
      <c r="M164" s="34">
        <v>0</v>
      </c>
      <c r="N164" s="34">
        <v>0</v>
      </c>
      <c r="O164" s="34">
        <v>10000000</v>
      </c>
      <c r="P164" s="34">
        <v>0</v>
      </c>
      <c r="Q164" s="34">
        <v>0</v>
      </c>
      <c r="R164" s="34">
        <v>0</v>
      </c>
      <c r="S164" s="34">
        <v>0</v>
      </c>
      <c r="T164" s="34">
        <v>0</v>
      </c>
      <c r="U164" s="34">
        <v>10000000</v>
      </c>
      <c r="V164" s="34">
        <v>10000000</v>
      </c>
      <c r="W164" s="34">
        <v>0</v>
      </c>
      <c r="X164" s="34">
        <v>10000000</v>
      </c>
      <c r="Y164" s="12">
        <f t="shared" si="17"/>
        <v>0</v>
      </c>
      <c r="Z164" s="12">
        <f t="shared" si="18"/>
        <v>0</v>
      </c>
      <c r="AA164" s="12">
        <f t="shared" si="19"/>
        <v>0</v>
      </c>
      <c r="AB164" s="12">
        <f t="shared" si="20"/>
        <v>0</v>
      </c>
    </row>
    <row r="165" spans="1:28" s="17" customFormat="1" outlineLevel="2" x14ac:dyDescent="0.35">
      <c r="A165" s="11" t="s">
        <v>292</v>
      </c>
      <c r="B165" s="11" t="s">
        <v>321</v>
      </c>
      <c r="C165" s="11" t="s">
        <v>28</v>
      </c>
      <c r="D165" s="11" t="s">
        <v>60</v>
      </c>
      <c r="E165" s="11" t="s">
        <v>31</v>
      </c>
      <c r="F165" s="11" t="s">
        <v>41</v>
      </c>
      <c r="G165" s="11" t="s">
        <v>44</v>
      </c>
      <c r="H165" s="11" t="s">
        <v>318</v>
      </c>
      <c r="I165" s="11" t="s">
        <v>28</v>
      </c>
      <c r="J165" s="19" t="s">
        <v>61</v>
      </c>
      <c r="K165" s="34">
        <v>12824955133</v>
      </c>
      <c r="L165" s="34">
        <v>14180839038</v>
      </c>
      <c r="M165" s="34">
        <v>0</v>
      </c>
      <c r="N165" s="34">
        <v>0</v>
      </c>
      <c r="O165" s="34">
        <v>14180839038</v>
      </c>
      <c r="P165" s="34">
        <v>0</v>
      </c>
      <c r="Q165" s="34">
        <v>0</v>
      </c>
      <c r="R165" s="34">
        <v>0</v>
      </c>
      <c r="S165" s="34">
        <v>11469497357.950001</v>
      </c>
      <c r="T165" s="34">
        <v>11469497357.950001</v>
      </c>
      <c r="U165" s="34">
        <v>2711341680.0500002</v>
      </c>
      <c r="V165" s="34">
        <v>2711341680.0500002</v>
      </c>
      <c r="W165" s="34">
        <v>0</v>
      </c>
      <c r="X165" s="34">
        <v>2711341680.0499992</v>
      </c>
      <c r="Y165" s="12">
        <f t="shared" si="17"/>
        <v>0.80880245006769402</v>
      </c>
      <c r="Z165" s="12">
        <f t="shared" si="18"/>
        <v>0.80880245006769402</v>
      </c>
      <c r="AA165" s="12">
        <f t="shared" si="19"/>
        <v>0</v>
      </c>
      <c r="AB165" s="12">
        <f t="shared" si="20"/>
        <v>0.80880245006769402</v>
      </c>
    </row>
    <row r="166" spans="1:28" s="17" customFormat="1" outlineLevel="1" x14ac:dyDescent="0.35">
      <c r="A166" s="41"/>
      <c r="B166" s="41"/>
      <c r="C166" s="41"/>
      <c r="D166" s="41" t="s">
        <v>506</v>
      </c>
      <c r="E166" s="41"/>
      <c r="F166" s="41"/>
      <c r="G166" s="41"/>
      <c r="H166" s="41"/>
      <c r="I166" s="41"/>
      <c r="J166" s="42"/>
      <c r="K166" s="43">
        <f t="shared" ref="K166:X166" si="22">SUBTOTAL(9,K146:K165)</f>
        <v>269147536502</v>
      </c>
      <c r="L166" s="43">
        <f t="shared" si="22"/>
        <v>273978476829</v>
      </c>
      <c r="M166" s="43">
        <f t="shared" si="22"/>
        <v>-521715349</v>
      </c>
      <c r="N166" s="43">
        <f t="shared" si="22"/>
        <v>0</v>
      </c>
      <c r="O166" s="43">
        <f t="shared" si="22"/>
        <v>273456761480</v>
      </c>
      <c r="P166" s="43">
        <f t="shared" si="22"/>
        <v>0</v>
      </c>
      <c r="Q166" s="43">
        <f t="shared" si="22"/>
        <v>0</v>
      </c>
      <c r="R166" s="43">
        <f t="shared" si="22"/>
        <v>0</v>
      </c>
      <c r="S166" s="43">
        <f t="shared" si="22"/>
        <v>221330113332.44</v>
      </c>
      <c r="T166" s="43">
        <f t="shared" si="22"/>
        <v>221330113332.44</v>
      </c>
      <c r="U166" s="43">
        <f t="shared" si="22"/>
        <v>52126648147.560005</v>
      </c>
      <c r="V166" s="43">
        <f t="shared" si="22"/>
        <v>52648363496.560005</v>
      </c>
      <c r="W166" s="43">
        <f t="shared" si="22"/>
        <v>0</v>
      </c>
      <c r="X166" s="43">
        <f t="shared" si="22"/>
        <v>52126648147.560013</v>
      </c>
      <c r="Y166" s="44">
        <f t="shared" si="17"/>
        <v>0.80783759328138838</v>
      </c>
      <c r="Z166" s="44">
        <f t="shared" si="18"/>
        <v>0.80937882879384415</v>
      </c>
      <c r="AA166" s="44">
        <f t="shared" si="19"/>
        <v>0</v>
      </c>
      <c r="AB166" s="44">
        <f t="shared" si="20"/>
        <v>0.80937882879384415</v>
      </c>
    </row>
    <row r="167" spans="1:28" s="17" customFormat="1" ht="87" outlineLevel="2" x14ac:dyDescent="0.35">
      <c r="A167" s="11" t="s">
        <v>27</v>
      </c>
      <c r="B167" s="11" t="s">
        <v>42</v>
      </c>
      <c r="C167" s="11" t="s">
        <v>28</v>
      </c>
      <c r="D167" s="11" t="s">
        <v>62</v>
      </c>
      <c r="E167" s="11" t="s">
        <v>63</v>
      </c>
      <c r="F167" s="11" t="s">
        <v>32</v>
      </c>
      <c r="G167" s="11" t="s">
        <v>64</v>
      </c>
      <c r="H167" s="11" t="s">
        <v>34</v>
      </c>
      <c r="I167" s="11" t="s">
        <v>28</v>
      </c>
      <c r="J167" s="19" t="s">
        <v>323</v>
      </c>
      <c r="K167" s="34">
        <v>627569933</v>
      </c>
      <c r="L167" s="34">
        <v>663412598</v>
      </c>
      <c r="M167" s="34">
        <v>0</v>
      </c>
      <c r="N167" s="34">
        <v>0</v>
      </c>
      <c r="O167" s="34">
        <v>663412598</v>
      </c>
      <c r="P167" s="34">
        <v>0</v>
      </c>
      <c r="Q167" s="34">
        <v>126162964</v>
      </c>
      <c r="R167" s="34">
        <v>0</v>
      </c>
      <c r="S167" s="34">
        <v>537249634</v>
      </c>
      <c r="T167" s="34">
        <v>537249634</v>
      </c>
      <c r="U167" s="34">
        <v>0</v>
      </c>
      <c r="V167" s="34">
        <v>0</v>
      </c>
      <c r="W167" s="34">
        <v>0</v>
      </c>
      <c r="X167" s="34">
        <v>0</v>
      </c>
      <c r="Y167" s="12">
        <f t="shared" si="17"/>
        <v>0.80982730147069049</v>
      </c>
      <c r="Z167" s="12">
        <f t="shared" si="18"/>
        <v>0.80982730147069049</v>
      </c>
      <c r="AA167" s="12">
        <f t="shared" si="19"/>
        <v>0.19017269852930951</v>
      </c>
      <c r="AB167" s="12">
        <f t="shared" si="20"/>
        <v>1</v>
      </c>
    </row>
    <row r="168" spans="1:28" s="17" customFormat="1" ht="87" outlineLevel="2" x14ac:dyDescent="0.35">
      <c r="A168" s="11" t="s">
        <v>149</v>
      </c>
      <c r="B168" s="11" t="s">
        <v>42</v>
      </c>
      <c r="C168" s="11" t="s">
        <v>28</v>
      </c>
      <c r="D168" s="11" t="s">
        <v>62</v>
      </c>
      <c r="E168" s="11" t="s">
        <v>63</v>
      </c>
      <c r="F168" s="11" t="s">
        <v>32</v>
      </c>
      <c r="G168" s="11" t="s">
        <v>64</v>
      </c>
      <c r="H168" s="11" t="s">
        <v>34</v>
      </c>
      <c r="I168" s="11" t="s">
        <v>28</v>
      </c>
      <c r="J168" s="19" t="s">
        <v>323</v>
      </c>
      <c r="K168" s="34">
        <v>890771174</v>
      </c>
      <c r="L168" s="34">
        <v>959113579</v>
      </c>
      <c r="M168" s="34">
        <v>0</v>
      </c>
      <c r="N168" s="34">
        <v>0</v>
      </c>
      <c r="O168" s="34">
        <v>959113579</v>
      </c>
      <c r="P168" s="34">
        <v>0</v>
      </c>
      <c r="Q168" s="34">
        <v>131068372</v>
      </c>
      <c r="R168" s="34">
        <v>0</v>
      </c>
      <c r="S168" s="34">
        <v>784914647</v>
      </c>
      <c r="T168" s="34">
        <v>784914647</v>
      </c>
      <c r="U168" s="34">
        <v>43130560</v>
      </c>
      <c r="V168" s="34">
        <v>43130560</v>
      </c>
      <c r="W168" s="34">
        <v>0</v>
      </c>
      <c r="X168" s="34">
        <v>43130560</v>
      </c>
      <c r="Y168" s="12">
        <f t="shared" si="17"/>
        <v>0.81837507484606264</v>
      </c>
      <c r="Z168" s="12">
        <f t="shared" si="18"/>
        <v>0.81837507484606264</v>
      </c>
      <c r="AA168" s="12">
        <f t="shared" si="19"/>
        <v>0.13665573595220676</v>
      </c>
      <c r="AB168" s="12">
        <f t="shared" si="20"/>
        <v>0.95503081079826946</v>
      </c>
    </row>
    <row r="169" spans="1:28" s="17" customFormat="1" ht="87" outlineLevel="2" x14ac:dyDescent="0.35">
      <c r="A169" s="11" t="s">
        <v>231</v>
      </c>
      <c r="B169" s="11" t="s">
        <v>232</v>
      </c>
      <c r="C169" s="11" t="s">
        <v>28</v>
      </c>
      <c r="D169" s="11" t="s">
        <v>62</v>
      </c>
      <c r="E169" s="11" t="s">
        <v>63</v>
      </c>
      <c r="F169" s="11" t="s">
        <v>32</v>
      </c>
      <c r="G169" s="11" t="s">
        <v>64</v>
      </c>
      <c r="H169" s="11" t="s">
        <v>34</v>
      </c>
      <c r="I169" s="11" t="s">
        <v>28</v>
      </c>
      <c r="J169" s="19" t="s">
        <v>323</v>
      </c>
      <c r="K169" s="34">
        <v>26689073</v>
      </c>
      <c r="L169" s="34">
        <v>30989073</v>
      </c>
      <c r="M169" s="34">
        <v>0</v>
      </c>
      <c r="N169" s="34">
        <v>0</v>
      </c>
      <c r="O169" s="34">
        <v>30989073</v>
      </c>
      <c r="P169" s="34">
        <v>0</v>
      </c>
      <c r="Q169" s="34">
        <v>7547975</v>
      </c>
      <c r="R169" s="34">
        <v>0</v>
      </c>
      <c r="S169" s="34">
        <v>23241098</v>
      </c>
      <c r="T169" s="34">
        <v>23241098</v>
      </c>
      <c r="U169" s="34">
        <v>200000</v>
      </c>
      <c r="V169" s="34">
        <v>200000</v>
      </c>
      <c r="W169" s="34">
        <v>0</v>
      </c>
      <c r="X169" s="34">
        <v>200000</v>
      </c>
      <c r="Y169" s="12">
        <f t="shared" si="17"/>
        <v>0.74997719357400594</v>
      </c>
      <c r="Z169" s="12">
        <f t="shared" si="18"/>
        <v>0.74997719357400594</v>
      </c>
      <c r="AA169" s="12">
        <f t="shared" si="19"/>
        <v>0.24356891863141567</v>
      </c>
      <c r="AB169" s="12">
        <f t="shared" si="20"/>
        <v>0.99354611220542166</v>
      </c>
    </row>
    <row r="170" spans="1:28" s="17" customFormat="1" ht="87" outlineLevel="2" x14ac:dyDescent="0.35">
      <c r="A170" s="11" t="s">
        <v>231</v>
      </c>
      <c r="B170" s="11" t="s">
        <v>233</v>
      </c>
      <c r="C170" s="11" t="s">
        <v>28</v>
      </c>
      <c r="D170" s="11" t="s">
        <v>62</v>
      </c>
      <c r="E170" s="11" t="s">
        <v>63</v>
      </c>
      <c r="F170" s="11" t="s">
        <v>32</v>
      </c>
      <c r="G170" s="11" t="s">
        <v>64</v>
      </c>
      <c r="H170" s="11" t="s">
        <v>34</v>
      </c>
      <c r="I170" s="11" t="s">
        <v>28</v>
      </c>
      <c r="J170" s="19" t="s">
        <v>323</v>
      </c>
      <c r="K170" s="34">
        <v>488962583</v>
      </c>
      <c r="L170" s="34">
        <v>520136870</v>
      </c>
      <c r="M170" s="34">
        <v>0</v>
      </c>
      <c r="N170" s="34">
        <v>0</v>
      </c>
      <c r="O170" s="34">
        <v>520136870</v>
      </c>
      <c r="P170" s="34">
        <v>0</v>
      </c>
      <c r="Q170" s="34">
        <v>94571593</v>
      </c>
      <c r="R170" s="34">
        <v>0</v>
      </c>
      <c r="S170" s="34">
        <v>425565277</v>
      </c>
      <c r="T170" s="34">
        <v>425565277</v>
      </c>
      <c r="U170" s="34">
        <v>0</v>
      </c>
      <c r="V170" s="34">
        <v>0</v>
      </c>
      <c r="W170" s="34">
        <v>0</v>
      </c>
      <c r="X170" s="34">
        <v>0</v>
      </c>
      <c r="Y170" s="12">
        <f t="shared" si="17"/>
        <v>0.81817940920050525</v>
      </c>
      <c r="Z170" s="12">
        <f t="shared" si="18"/>
        <v>0.81817940920050525</v>
      </c>
      <c r="AA170" s="12">
        <f t="shared" si="19"/>
        <v>0.18182059079949475</v>
      </c>
      <c r="AB170" s="12">
        <f t="shared" si="20"/>
        <v>1</v>
      </c>
    </row>
    <row r="171" spans="1:28" s="17" customFormat="1" ht="87" outlineLevel="2" x14ac:dyDescent="0.35">
      <c r="A171" s="11" t="s">
        <v>231</v>
      </c>
      <c r="B171" s="11" t="s">
        <v>253</v>
      </c>
      <c r="C171" s="11" t="s">
        <v>28</v>
      </c>
      <c r="D171" s="11" t="s">
        <v>62</v>
      </c>
      <c r="E171" s="11" t="s">
        <v>63</v>
      </c>
      <c r="F171" s="11" t="s">
        <v>32</v>
      </c>
      <c r="G171" s="11" t="s">
        <v>64</v>
      </c>
      <c r="H171" s="11" t="s">
        <v>34</v>
      </c>
      <c r="I171" s="11" t="s">
        <v>28</v>
      </c>
      <c r="J171" s="19" t="s">
        <v>323</v>
      </c>
      <c r="K171" s="34">
        <v>95081072</v>
      </c>
      <c r="L171" s="34">
        <v>103442317</v>
      </c>
      <c r="M171" s="34">
        <v>0</v>
      </c>
      <c r="N171" s="34">
        <v>0</v>
      </c>
      <c r="O171" s="34">
        <v>103442317</v>
      </c>
      <c r="P171" s="34">
        <v>0</v>
      </c>
      <c r="Q171" s="34">
        <v>18861366</v>
      </c>
      <c r="R171" s="34">
        <v>0</v>
      </c>
      <c r="S171" s="34">
        <v>81980951</v>
      </c>
      <c r="T171" s="34">
        <v>81980951</v>
      </c>
      <c r="U171" s="34">
        <v>2600000</v>
      </c>
      <c r="V171" s="34">
        <v>2600000</v>
      </c>
      <c r="W171" s="34">
        <v>0</v>
      </c>
      <c r="X171" s="34">
        <v>2600000</v>
      </c>
      <c r="Y171" s="12">
        <f t="shared" si="17"/>
        <v>0.79252817780560736</v>
      </c>
      <c r="Z171" s="12">
        <f t="shared" si="18"/>
        <v>0.79252817780560736</v>
      </c>
      <c r="AA171" s="12">
        <f t="shared" si="19"/>
        <v>0.18233704103901693</v>
      </c>
      <c r="AB171" s="12">
        <f t="shared" si="20"/>
        <v>0.97486521884462429</v>
      </c>
    </row>
    <row r="172" spans="1:28" s="17" customFormat="1" ht="87" outlineLevel="2" x14ac:dyDescent="0.35">
      <c r="A172" s="11" t="s">
        <v>259</v>
      </c>
      <c r="B172" s="11" t="s">
        <v>42</v>
      </c>
      <c r="C172" s="11" t="s">
        <v>28</v>
      </c>
      <c r="D172" s="11" t="s">
        <v>62</v>
      </c>
      <c r="E172" s="11" t="s">
        <v>63</v>
      </c>
      <c r="F172" s="11" t="s">
        <v>32</v>
      </c>
      <c r="G172" s="11" t="s">
        <v>64</v>
      </c>
      <c r="H172" s="11" t="s">
        <v>34</v>
      </c>
      <c r="I172" s="11" t="s">
        <v>28</v>
      </c>
      <c r="J172" s="19" t="s">
        <v>323</v>
      </c>
      <c r="K172" s="34">
        <v>169413669</v>
      </c>
      <c r="L172" s="34">
        <v>163187151</v>
      </c>
      <c r="M172" s="34">
        <v>0</v>
      </c>
      <c r="N172" s="34">
        <v>0</v>
      </c>
      <c r="O172" s="34">
        <v>163187151</v>
      </c>
      <c r="P172" s="34">
        <v>0</v>
      </c>
      <c r="Q172" s="34">
        <v>36970899</v>
      </c>
      <c r="R172" s="34">
        <v>0</v>
      </c>
      <c r="S172" s="34">
        <v>126216252</v>
      </c>
      <c r="T172" s="34">
        <v>126216252</v>
      </c>
      <c r="U172" s="34">
        <v>0</v>
      </c>
      <c r="V172" s="34">
        <v>0</v>
      </c>
      <c r="W172" s="34">
        <v>0</v>
      </c>
      <c r="X172" s="34">
        <v>0</v>
      </c>
      <c r="Y172" s="12">
        <f t="shared" si="17"/>
        <v>0.77344479161842838</v>
      </c>
      <c r="Z172" s="12">
        <f t="shared" si="18"/>
        <v>0.77344479161842838</v>
      </c>
      <c r="AA172" s="12">
        <f t="shared" si="19"/>
        <v>0.22655520838157167</v>
      </c>
      <c r="AB172" s="12">
        <f t="shared" si="20"/>
        <v>1</v>
      </c>
    </row>
    <row r="173" spans="1:28" s="17" customFormat="1" ht="87" outlineLevel="2" x14ac:dyDescent="0.35">
      <c r="A173" s="11" t="s">
        <v>262</v>
      </c>
      <c r="B173" s="11" t="s">
        <v>42</v>
      </c>
      <c r="C173" s="11" t="s">
        <v>28</v>
      </c>
      <c r="D173" s="11" t="s">
        <v>62</v>
      </c>
      <c r="E173" s="11" t="s">
        <v>63</v>
      </c>
      <c r="F173" s="11" t="s">
        <v>32</v>
      </c>
      <c r="G173" s="11" t="s">
        <v>64</v>
      </c>
      <c r="H173" s="11" t="s">
        <v>34</v>
      </c>
      <c r="I173" s="11" t="s">
        <v>28</v>
      </c>
      <c r="J173" s="19" t="s">
        <v>323</v>
      </c>
      <c r="K173" s="34">
        <v>475474793</v>
      </c>
      <c r="L173" s="34">
        <v>497131637</v>
      </c>
      <c r="M173" s="34">
        <v>0</v>
      </c>
      <c r="N173" s="34">
        <v>0</v>
      </c>
      <c r="O173" s="34">
        <v>497131637</v>
      </c>
      <c r="P173" s="34">
        <v>0</v>
      </c>
      <c r="Q173" s="34">
        <v>86372308</v>
      </c>
      <c r="R173" s="34">
        <v>0</v>
      </c>
      <c r="S173" s="34">
        <v>410759329</v>
      </c>
      <c r="T173" s="34">
        <v>410759329</v>
      </c>
      <c r="U173" s="34">
        <v>0</v>
      </c>
      <c r="V173" s="34">
        <v>0</v>
      </c>
      <c r="W173" s="34">
        <v>0</v>
      </c>
      <c r="X173" s="34">
        <v>0</v>
      </c>
      <c r="Y173" s="12">
        <f t="shared" si="17"/>
        <v>0.82625867763873573</v>
      </c>
      <c r="Z173" s="12">
        <f t="shared" si="18"/>
        <v>0.82625867763873573</v>
      </c>
      <c r="AA173" s="12">
        <f t="shared" si="19"/>
        <v>0.17374132236126424</v>
      </c>
      <c r="AB173" s="12">
        <f t="shared" si="20"/>
        <v>1</v>
      </c>
    </row>
    <row r="174" spans="1:28" s="17" customFormat="1" ht="87" outlineLevel="2" x14ac:dyDescent="0.35">
      <c r="A174" s="11" t="s">
        <v>270</v>
      </c>
      <c r="B174" s="11" t="s">
        <v>42</v>
      </c>
      <c r="C174" s="11" t="s">
        <v>28</v>
      </c>
      <c r="D174" s="11" t="s">
        <v>62</v>
      </c>
      <c r="E174" s="11" t="s">
        <v>63</v>
      </c>
      <c r="F174" s="11" t="s">
        <v>32</v>
      </c>
      <c r="G174" s="11" t="s">
        <v>64</v>
      </c>
      <c r="H174" s="11" t="s">
        <v>34</v>
      </c>
      <c r="I174" s="11" t="s">
        <v>28</v>
      </c>
      <c r="J174" s="19" t="s">
        <v>323</v>
      </c>
      <c r="K174" s="34">
        <v>112602972</v>
      </c>
      <c r="L174" s="34">
        <v>119260025</v>
      </c>
      <c r="M174" s="34">
        <v>0</v>
      </c>
      <c r="N174" s="34">
        <v>0</v>
      </c>
      <c r="O174" s="34">
        <v>119260025</v>
      </c>
      <c r="P174" s="34">
        <v>0</v>
      </c>
      <c r="Q174" s="34">
        <v>24587338</v>
      </c>
      <c r="R174" s="34">
        <v>0</v>
      </c>
      <c r="S174" s="34">
        <v>94672687</v>
      </c>
      <c r="T174" s="34">
        <v>94672687</v>
      </c>
      <c r="U174" s="34">
        <v>0</v>
      </c>
      <c r="V174" s="34">
        <v>0</v>
      </c>
      <c r="W174" s="34">
        <v>0</v>
      </c>
      <c r="X174" s="34">
        <v>0</v>
      </c>
      <c r="Y174" s="12">
        <f t="shared" si="17"/>
        <v>0.79383420387510395</v>
      </c>
      <c r="Z174" s="12">
        <f t="shared" si="18"/>
        <v>0.79383420387510395</v>
      </c>
      <c r="AA174" s="12">
        <f t="shared" si="19"/>
        <v>0.20616579612489599</v>
      </c>
      <c r="AB174" s="12">
        <f t="shared" si="20"/>
        <v>1</v>
      </c>
    </row>
    <row r="175" spans="1:28" s="17" customFormat="1" ht="87" outlineLevel="2" x14ac:dyDescent="0.35">
      <c r="A175" s="11" t="s">
        <v>272</v>
      </c>
      <c r="B175" s="11" t="s">
        <v>42</v>
      </c>
      <c r="C175" s="11" t="s">
        <v>28</v>
      </c>
      <c r="D175" s="11" t="s">
        <v>62</v>
      </c>
      <c r="E175" s="11" t="s">
        <v>63</v>
      </c>
      <c r="F175" s="11" t="s">
        <v>32</v>
      </c>
      <c r="G175" s="11" t="s">
        <v>64</v>
      </c>
      <c r="H175" s="11" t="s">
        <v>34</v>
      </c>
      <c r="I175" s="11" t="s">
        <v>28</v>
      </c>
      <c r="J175" s="19" t="s">
        <v>323</v>
      </c>
      <c r="K175" s="34">
        <v>2089334423</v>
      </c>
      <c r="L175" s="34">
        <v>2308783444</v>
      </c>
      <c r="M175" s="34">
        <v>0</v>
      </c>
      <c r="N175" s="34">
        <v>0</v>
      </c>
      <c r="O175" s="34">
        <v>2308783444</v>
      </c>
      <c r="P175" s="34">
        <v>0</v>
      </c>
      <c r="Q175" s="34">
        <v>454789285</v>
      </c>
      <c r="R175" s="34">
        <v>0</v>
      </c>
      <c r="S175" s="34">
        <v>1853994159</v>
      </c>
      <c r="T175" s="34">
        <v>1853994159</v>
      </c>
      <c r="U175" s="34">
        <v>0</v>
      </c>
      <c r="V175" s="34">
        <v>0</v>
      </c>
      <c r="W175" s="34">
        <v>0</v>
      </c>
      <c r="X175" s="34">
        <v>0</v>
      </c>
      <c r="Y175" s="12">
        <f t="shared" si="17"/>
        <v>0.80301778142861635</v>
      </c>
      <c r="Z175" s="12">
        <f t="shared" si="18"/>
        <v>0.80301778142861635</v>
      </c>
      <c r="AA175" s="12">
        <f t="shared" si="19"/>
        <v>0.1969822185713837</v>
      </c>
      <c r="AB175" s="12">
        <f t="shared" si="20"/>
        <v>1</v>
      </c>
    </row>
    <row r="176" spans="1:28" s="17" customFormat="1" ht="87" outlineLevel="2" x14ac:dyDescent="0.35">
      <c r="A176" s="11" t="s">
        <v>280</v>
      </c>
      <c r="B176" s="11" t="s">
        <v>42</v>
      </c>
      <c r="C176" s="11" t="s">
        <v>28</v>
      </c>
      <c r="D176" s="11" t="s">
        <v>62</v>
      </c>
      <c r="E176" s="11" t="s">
        <v>63</v>
      </c>
      <c r="F176" s="11" t="s">
        <v>32</v>
      </c>
      <c r="G176" s="11" t="s">
        <v>64</v>
      </c>
      <c r="H176" s="11" t="s">
        <v>281</v>
      </c>
      <c r="I176" s="11" t="s">
        <v>28</v>
      </c>
      <c r="J176" s="19" t="s">
        <v>323</v>
      </c>
      <c r="K176" s="34">
        <v>110571079</v>
      </c>
      <c r="L176" s="34">
        <v>108275763</v>
      </c>
      <c r="M176" s="34">
        <v>0</v>
      </c>
      <c r="N176" s="34">
        <v>0</v>
      </c>
      <c r="O176" s="34">
        <v>108275763</v>
      </c>
      <c r="P176" s="34">
        <v>0</v>
      </c>
      <c r="Q176" s="34">
        <v>34555338</v>
      </c>
      <c r="R176" s="34">
        <v>0</v>
      </c>
      <c r="S176" s="34">
        <v>73720425</v>
      </c>
      <c r="T176" s="34">
        <v>73720425</v>
      </c>
      <c r="U176" s="34">
        <v>0</v>
      </c>
      <c r="V176" s="34">
        <v>0</v>
      </c>
      <c r="W176" s="34">
        <v>0</v>
      </c>
      <c r="X176" s="34">
        <v>0</v>
      </c>
      <c r="Y176" s="12">
        <f t="shared" si="17"/>
        <v>0.68085805130738264</v>
      </c>
      <c r="Z176" s="12">
        <f t="shared" si="18"/>
        <v>0.68085805130738264</v>
      </c>
      <c r="AA176" s="12">
        <f t="shared" si="19"/>
        <v>0.31914194869261736</v>
      </c>
      <c r="AB176" s="12">
        <f t="shared" si="20"/>
        <v>1</v>
      </c>
    </row>
    <row r="177" spans="1:28" s="17" customFormat="1" ht="87" outlineLevel="2" x14ac:dyDescent="0.35">
      <c r="A177" s="11" t="s">
        <v>292</v>
      </c>
      <c r="B177" s="11" t="s">
        <v>232</v>
      </c>
      <c r="C177" s="11" t="s">
        <v>28</v>
      </c>
      <c r="D177" s="11" t="s">
        <v>62</v>
      </c>
      <c r="E177" s="11" t="s">
        <v>63</v>
      </c>
      <c r="F177" s="11" t="s">
        <v>32</v>
      </c>
      <c r="G177" s="11" t="s">
        <v>64</v>
      </c>
      <c r="H177" s="11" t="s">
        <v>293</v>
      </c>
      <c r="I177" s="11" t="s">
        <v>28</v>
      </c>
      <c r="J177" s="19" t="s">
        <v>323</v>
      </c>
      <c r="K177" s="34">
        <v>48492877340</v>
      </c>
      <c r="L177" s="34">
        <v>49215377340</v>
      </c>
      <c r="M177" s="34">
        <v>0</v>
      </c>
      <c r="N177" s="34">
        <v>4018725680</v>
      </c>
      <c r="O177" s="34">
        <v>49215377340</v>
      </c>
      <c r="P177" s="34">
        <v>0</v>
      </c>
      <c r="Q177" s="34">
        <v>5291661716</v>
      </c>
      <c r="R177" s="34">
        <v>0</v>
      </c>
      <c r="S177" s="34">
        <v>43923715624</v>
      </c>
      <c r="T177" s="34">
        <v>43923715624</v>
      </c>
      <c r="U177" s="34">
        <v>0</v>
      </c>
      <c r="V177" s="34">
        <v>0</v>
      </c>
      <c r="W177" s="34">
        <v>0</v>
      </c>
      <c r="X177" s="34">
        <v>0</v>
      </c>
      <c r="Y177" s="12">
        <f t="shared" si="17"/>
        <v>0.8924795053496587</v>
      </c>
      <c r="Z177" s="12">
        <f t="shared" si="18"/>
        <v>0.8924795053496587</v>
      </c>
      <c r="AA177" s="12">
        <f t="shared" si="19"/>
        <v>0.10752049465034133</v>
      </c>
      <c r="AB177" s="12">
        <f t="shared" si="20"/>
        <v>1</v>
      </c>
    </row>
    <row r="178" spans="1:28" s="17" customFormat="1" ht="87" outlineLevel="2" x14ac:dyDescent="0.35">
      <c r="A178" s="11" t="s">
        <v>292</v>
      </c>
      <c r="B178" s="11" t="s">
        <v>233</v>
      </c>
      <c r="C178" s="11" t="s">
        <v>28</v>
      </c>
      <c r="D178" s="11" t="s">
        <v>62</v>
      </c>
      <c r="E178" s="11" t="s">
        <v>63</v>
      </c>
      <c r="F178" s="11" t="s">
        <v>32</v>
      </c>
      <c r="G178" s="11" t="s">
        <v>64</v>
      </c>
      <c r="H178" s="11" t="s">
        <v>300</v>
      </c>
      <c r="I178" s="11" t="s">
        <v>28</v>
      </c>
      <c r="J178" s="19" t="s">
        <v>323</v>
      </c>
      <c r="K178" s="34">
        <v>23241783037</v>
      </c>
      <c r="L178" s="34">
        <v>25241924722.18</v>
      </c>
      <c r="M178" s="34">
        <v>63169198</v>
      </c>
      <c r="N178" s="34">
        <v>0</v>
      </c>
      <c r="O178" s="34">
        <v>25305093920.18</v>
      </c>
      <c r="P178" s="34">
        <v>0</v>
      </c>
      <c r="Q178" s="34">
        <v>2027948156.45</v>
      </c>
      <c r="R178" s="34">
        <v>0</v>
      </c>
      <c r="S178" s="34">
        <v>21795640820</v>
      </c>
      <c r="T178" s="34">
        <v>21795640820</v>
      </c>
      <c r="U178" s="34">
        <v>1418335745.73</v>
      </c>
      <c r="V178" s="34">
        <v>1418335745.73</v>
      </c>
      <c r="W178" s="34">
        <v>0</v>
      </c>
      <c r="X178" s="34">
        <v>1481504943.7300003</v>
      </c>
      <c r="Y178" s="12">
        <f t="shared" si="17"/>
        <v>0.86346984470832522</v>
      </c>
      <c r="Z178" s="12">
        <f t="shared" si="18"/>
        <v>0.86131436179411591</v>
      </c>
      <c r="AA178" s="12">
        <f t="shared" si="19"/>
        <v>8.013991818591025E-2</v>
      </c>
      <c r="AB178" s="12">
        <f t="shared" si="20"/>
        <v>0.94145427998002618</v>
      </c>
    </row>
    <row r="179" spans="1:28" s="17" customFormat="1" ht="29" outlineLevel="2" x14ac:dyDescent="0.35">
      <c r="A179" s="11" t="s">
        <v>292</v>
      </c>
      <c r="B179" s="11" t="s">
        <v>233</v>
      </c>
      <c r="C179" s="11" t="s">
        <v>28</v>
      </c>
      <c r="D179" s="11" t="s">
        <v>62</v>
      </c>
      <c r="E179" s="11" t="s">
        <v>63</v>
      </c>
      <c r="F179" s="11" t="s">
        <v>41</v>
      </c>
      <c r="G179" s="11" t="s">
        <v>64</v>
      </c>
      <c r="H179" s="11" t="s">
        <v>300</v>
      </c>
      <c r="I179" s="11" t="s">
        <v>28</v>
      </c>
      <c r="J179" s="19" t="s">
        <v>470</v>
      </c>
      <c r="K179" s="34">
        <v>0</v>
      </c>
      <c r="L179" s="34">
        <v>1005252582</v>
      </c>
      <c r="M179" s="34">
        <v>0</v>
      </c>
      <c r="N179" s="34">
        <v>0</v>
      </c>
      <c r="O179" s="34">
        <v>1005252582</v>
      </c>
      <c r="P179" s="34">
        <v>0</v>
      </c>
      <c r="Q179" s="34">
        <v>0</v>
      </c>
      <c r="R179" s="34">
        <v>0</v>
      </c>
      <c r="S179" s="34">
        <v>0</v>
      </c>
      <c r="T179" s="34">
        <v>0</v>
      </c>
      <c r="U179" s="34">
        <v>1005252582</v>
      </c>
      <c r="V179" s="34">
        <v>1005252582</v>
      </c>
      <c r="W179" s="34">
        <v>0</v>
      </c>
      <c r="X179" s="34">
        <v>1005252582</v>
      </c>
      <c r="Y179" s="12">
        <f t="shared" si="17"/>
        <v>0</v>
      </c>
      <c r="Z179" s="12">
        <f t="shared" si="18"/>
        <v>0</v>
      </c>
      <c r="AA179" s="12">
        <f t="shared" si="19"/>
        <v>0</v>
      </c>
      <c r="AB179" s="12">
        <f t="shared" si="20"/>
        <v>0</v>
      </c>
    </row>
    <row r="180" spans="1:28" s="17" customFormat="1" ht="87" outlineLevel="2" x14ac:dyDescent="0.35">
      <c r="A180" s="11" t="s">
        <v>292</v>
      </c>
      <c r="B180" s="11" t="s">
        <v>253</v>
      </c>
      <c r="C180" s="11" t="s">
        <v>28</v>
      </c>
      <c r="D180" s="11" t="s">
        <v>62</v>
      </c>
      <c r="E180" s="11" t="s">
        <v>63</v>
      </c>
      <c r="F180" s="11" t="s">
        <v>32</v>
      </c>
      <c r="G180" s="11" t="s">
        <v>64</v>
      </c>
      <c r="H180" s="11" t="s">
        <v>310</v>
      </c>
      <c r="I180" s="11" t="s">
        <v>28</v>
      </c>
      <c r="J180" s="19" t="s">
        <v>323</v>
      </c>
      <c r="K180" s="34">
        <v>14131160637</v>
      </c>
      <c r="L180" s="34">
        <v>15875103243.790001</v>
      </c>
      <c r="M180" s="34">
        <v>47518332</v>
      </c>
      <c r="N180" s="34">
        <v>0</v>
      </c>
      <c r="O180" s="34">
        <v>15922621575.790001</v>
      </c>
      <c r="P180" s="34">
        <v>0</v>
      </c>
      <c r="Q180" s="34">
        <v>879412935</v>
      </c>
      <c r="R180" s="34">
        <v>0</v>
      </c>
      <c r="S180" s="34">
        <v>13251747702</v>
      </c>
      <c r="T180" s="34">
        <v>13251747702</v>
      </c>
      <c r="U180" s="34">
        <v>1743942606.79</v>
      </c>
      <c r="V180" s="34">
        <v>1743942606.79</v>
      </c>
      <c r="W180" s="34">
        <v>0</v>
      </c>
      <c r="X180" s="34">
        <v>1791460938.7900009</v>
      </c>
      <c r="Y180" s="12">
        <f t="shared" si="17"/>
        <v>0.83475033191886794</v>
      </c>
      <c r="Z180" s="12">
        <f t="shared" si="18"/>
        <v>0.83225916278441192</v>
      </c>
      <c r="AA180" s="12">
        <f t="shared" si="19"/>
        <v>5.5230411073584028E-2</v>
      </c>
      <c r="AB180" s="12">
        <f t="shared" si="20"/>
        <v>0.88748957385799598</v>
      </c>
    </row>
    <row r="181" spans="1:28" s="17" customFormat="1" ht="29" outlineLevel="2" x14ac:dyDescent="0.35">
      <c r="A181" s="11" t="s">
        <v>292</v>
      </c>
      <c r="B181" s="11" t="s">
        <v>253</v>
      </c>
      <c r="C181" s="11" t="s">
        <v>28</v>
      </c>
      <c r="D181" s="11" t="s">
        <v>62</v>
      </c>
      <c r="E181" s="11" t="s">
        <v>63</v>
      </c>
      <c r="F181" s="11" t="s">
        <v>41</v>
      </c>
      <c r="G181" s="11" t="s">
        <v>64</v>
      </c>
      <c r="H181" s="11" t="s">
        <v>310</v>
      </c>
      <c r="I181" s="11" t="s">
        <v>28</v>
      </c>
      <c r="J181" s="19" t="s">
        <v>470</v>
      </c>
      <c r="K181" s="34">
        <v>0</v>
      </c>
      <c r="L181" s="34">
        <v>114109795</v>
      </c>
      <c r="M181" s="34">
        <v>0</v>
      </c>
      <c r="N181" s="34">
        <v>0</v>
      </c>
      <c r="O181" s="34">
        <v>114109795</v>
      </c>
      <c r="P181" s="34">
        <v>0</v>
      </c>
      <c r="Q181" s="34">
        <v>0</v>
      </c>
      <c r="R181" s="34">
        <v>0</v>
      </c>
      <c r="S181" s="34">
        <v>0</v>
      </c>
      <c r="T181" s="34">
        <v>0</v>
      </c>
      <c r="U181" s="34">
        <v>114109795</v>
      </c>
      <c r="V181" s="34">
        <v>114109795</v>
      </c>
      <c r="W181" s="34">
        <v>0</v>
      </c>
      <c r="X181" s="34">
        <v>114109795</v>
      </c>
      <c r="Y181" s="12">
        <f t="shared" si="17"/>
        <v>0</v>
      </c>
      <c r="Z181" s="12">
        <f t="shared" si="18"/>
        <v>0</v>
      </c>
      <c r="AA181" s="12">
        <f t="shared" si="19"/>
        <v>0</v>
      </c>
      <c r="AB181" s="12">
        <f t="shared" si="20"/>
        <v>0</v>
      </c>
    </row>
    <row r="182" spans="1:28" s="17" customFormat="1" ht="87" outlineLevel="2" x14ac:dyDescent="0.35">
      <c r="A182" s="11" t="s">
        <v>292</v>
      </c>
      <c r="B182" s="11" t="s">
        <v>317</v>
      </c>
      <c r="C182" s="11" t="s">
        <v>28</v>
      </c>
      <c r="D182" s="11" t="s">
        <v>62</v>
      </c>
      <c r="E182" s="11" t="s">
        <v>63</v>
      </c>
      <c r="F182" s="11" t="s">
        <v>32</v>
      </c>
      <c r="G182" s="11" t="s">
        <v>64</v>
      </c>
      <c r="H182" s="11" t="s">
        <v>318</v>
      </c>
      <c r="I182" s="11" t="s">
        <v>28</v>
      </c>
      <c r="J182" s="19" t="s">
        <v>323</v>
      </c>
      <c r="K182" s="34">
        <v>9927030290</v>
      </c>
      <c r="L182" s="34">
        <v>10793830400.92</v>
      </c>
      <c r="M182" s="34">
        <v>0</v>
      </c>
      <c r="N182" s="34">
        <v>63311908</v>
      </c>
      <c r="O182" s="34">
        <v>10793830400.92</v>
      </c>
      <c r="P182" s="34">
        <v>0</v>
      </c>
      <c r="Q182" s="34">
        <v>248222139.02000001</v>
      </c>
      <c r="R182" s="34">
        <v>0</v>
      </c>
      <c r="S182" s="34">
        <v>9756755450</v>
      </c>
      <c r="T182" s="34">
        <v>9756755450</v>
      </c>
      <c r="U182" s="34">
        <v>788852811.89999998</v>
      </c>
      <c r="V182" s="34">
        <v>788852811.89999998</v>
      </c>
      <c r="W182" s="34">
        <v>0</v>
      </c>
      <c r="X182" s="34">
        <v>788852811.9000001</v>
      </c>
      <c r="Y182" s="12">
        <f t="shared" si="17"/>
        <v>0.90391965480283942</v>
      </c>
      <c r="Z182" s="12">
        <f t="shared" si="18"/>
        <v>0.90391965480283942</v>
      </c>
      <c r="AA182" s="12">
        <f t="shared" si="19"/>
        <v>2.2996668448565124E-2</v>
      </c>
      <c r="AB182" s="12">
        <f t="shared" si="20"/>
        <v>0.92691632325140449</v>
      </c>
    </row>
    <row r="183" spans="1:28" s="17" customFormat="1" ht="29" outlineLevel="2" x14ac:dyDescent="0.35">
      <c r="A183" s="11" t="s">
        <v>292</v>
      </c>
      <c r="B183" s="11" t="s">
        <v>317</v>
      </c>
      <c r="C183" s="11" t="s">
        <v>28</v>
      </c>
      <c r="D183" s="11" t="s">
        <v>62</v>
      </c>
      <c r="E183" s="11" t="s">
        <v>63</v>
      </c>
      <c r="F183" s="11" t="s">
        <v>41</v>
      </c>
      <c r="G183" s="11" t="s">
        <v>64</v>
      </c>
      <c r="H183" s="11" t="s">
        <v>318</v>
      </c>
      <c r="I183" s="11" t="s">
        <v>28</v>
      </c>
      <c r="J183" s="19" t="s">
        <v>470</v>
      </c>
      <c r="K183" s="34">
        <v>0</v>
      </c>
      <c r="L183" s="34">
        <v>970439451</v>
      </c>
      <c r="M183" s="34">
        <v>0</v>
      </c>
      <c r="N183" s="34">
        <v>0</v>
      </c>
      <c r="O183" s="34">
        <v>970439451</v>
      </c>
      <c r="P183" s="34">
        <v>0</v>
      </c>
      <c r="Q183" s="34">
        <v>0</v>
      </c>
      <c r="R183" s="34">
        <v>0</v>
      </c>
      <c r="S183" s="34">
        <v>0</v>
      </c>
      <c r="T183" s="34">
        <v>0</v>
      </c>
      <c r="U183" s="34">
        <v>970439451</v>
      </c>
      <c r="V183" s="34">
        <v>970439451</v>
      </c>
      <c r="W183" s="34">
        <v>0</v>
      </c>
      <c r="X183" s="34">
        <v>970439451</v>
      </c>
      <c r="Y183" s="12">
        <f t="shared" si="17"/>
        <v>0</v>
      </c>
      <c r="Z183" s="12">
        <f t="shared" si="18"/>
        <v>0</v>
      </c>
      <c r="AA183" s="12">
        <f t="shared" si="19"/>
        <v>0</v>
      </c>
      <c r="AB183" s="12">
        <f t="shared" si="20"/>
        <v>0</v>
      </c>
    </row>
    <row r="184" spans="1:28" s="17" customFormat="1" ht="87" outlineLevel="2" x14ac:dyDescent="0.35">
      <c r="A184" s="24" t="s">
        <v>292</v>
      </c>
      <c r="B184" s="24" t="s">
        <v>321</v>
      </c>
      <c r="C184" s="24" t="s">
        <v>28</v>
      </c>
      <c r="D184" s="24" t="s">
        <v>62</v>
      </c>
      <c r="E184" s="24" t="s">
        <v>63</v>
      </c>
      <c r="F184" s="24" t="s">
        <v>32</v>
      </c>
      <c r="G184" s="24" t="s">
        <v>64</v>
      </c>
      <c r="H184" s="24" t="s">
        <v>318</v>
      </c>
      <c r="I184" s="24" t="s">
        <v>28</v>
      </c>
      <c r="J184" s="21" t="s">
        <v>323</v>
      </c>
      <c r="K184" s="29">
        <v>6415483792</v>
      </c>
      <c r="L184" s="29">
        <v>6448533626.9099998</v>
      </c>
      <c r="M184" s="22">
        <v>51865585</v>
      </c>
      <c r="N184" s="22">
        <v>0</v>
      </c>
      <c r="O184" s="22">
        <v>6500399211.9099998</v>
      </c>
      <c r="P184" s="22">
        <v>0</v>
      </c>
      <c r="Q184" s="22">
        <v>550218462.52999997</v>
      </c>
      <c r="R184" s="22">
        <v>0</v>
      </c>
      <c r="S184" s="22">
        <v>5863012091</v>
      </c>
      <c r="T184" s="22">
        <v>5863012091</v>
      </c>
      <c r="U184" s="22">
        <v>35303073.380000003</v>
      </c>
      <c r="V184" s="22">
        <v>35303073.380000003</v>
      </c>
      <c r="W184" s="22">
        <v>0</v>
      </c>
      <c r="X184" s="34">
        <v>87168658.379999876</v>
      </c>
      <c r="Y184" s="12">
        <f t="shared" si="17"/>
        <v>0.90920082459264939</v>
      </c>
      <c r="Z184" s="12">
        <f t="shared" si="18"/>
        <v>0.90194646511214538</v>
      </c>
      <c r="AA184" s="12">
        <f t="shared" si="19"/>
        <v>8.4643795649026049E-2</v>
      </c>
      <c r="AB184" s="12">
        <f t="shared" si="20"/>
        <v>0.9865902607611714</v>
      </c>
    </row>
    <row r="185" spans="1:28" s="17" customFormat="1" ht="29" outlineLevel="2" x14ac:dyDescent="0.35">
      <c r="A185" s="24" t="s">
        <v>292</v>
      </c>
      <c r="B185" s="24" t="s">
        <v>321</v>
      </c>
      <c r="C185" s="24" t="s">
        <v>28</v>
      </c>
      <c r="D185" s="24" t="s">
        <v>62</v>
      </c>
      <c r="E185" s="24" t="s">
        <v>63</v>
      </c>
      <c r="F185" s="24" t="s">
        <v>41</v>
      </c>
      <c r="G185" s="24" t="s">
        <v>64</v>
      </c>
      <c r="H185" s="24" t="s">
        <v>318</v>
      </c>
      <c r="I185" s="24" t="s">
        <v>28</v>
      </c>
      <c r="J185" s="21" t="s">
        <v>470</v>
      </c>
      <c r="K185" s="22">
        <v>0</v>
      </c>
      <c r="L185" s="22">
        <v>553344739</v>
      </c>
      <c r="M185" s="22">
        <v>0</v>
      </c>
      <c r="N185" s="22">
        <v>0</v>
      </c>
      <c r="O185" s="22">
        <v>553344739</v>
      </c>
      <c r="P185" s="22">
        <v>0</v>
      </c>
      <c r="Q185" s="22">
        <v>0</v>
      </c>
      <c r="R185" s="22">
        <v>0</v>
      </c>
      <c r="S185" s="22">
        <v>0</v>
      </c>
      <c r="T185" s="22">
        <v>0</v>
      </c>
      <c r="U185" s="22">
        <v>553344739</v>
      </c>
      <c r="V185" s="22">
        <v>553344739</v>
      </c>
      <c r="W185" s="22">
        <v>0</v>
      </c>
      <c r="X185" s="22">
        <v>553344739</v>
      </c>
      <c r="Y185" s="12">
        <f t="shared" si="17"/>
        <v>0</v>
      </c>
      <c r="Z185" s="12">
        <f t="shared" si="18"/>
        <v>0</v>
      </c>
      <c r="AA185" s="12">
        <f t="shared" si="19"/>
        <v>0</v>
      </c>
      <c r="AB185" s="12">
        <f t="shared" si="20"/>
        <v>0</v>
      </c>
    </row>
    <row r="186" spans="1:28" s="17" customFormat="1" outlineLevel="1" x14ac:dyDescent="0.35">
      <c r="A186" s="41"/>
      <c r="B186" s="41"/>
      <c r="C186" s="41"/>
      <c r="D186" s="41" t="s">
        <v>507</v>
      </c>
      <c r="E186" s="41"/>
      <c r="F186" s="41"/>
      <c r="G186" s="41"/>
      <c r="H186" s="41"/>
      <c r="I186" s="41"/>
      <c r="J186" s="42"/>
      <c r="K186" s="43">
        <f t="shared" ref="K186:X186" si="23">SUBTOTAL(9,K167:K185)</f>
        <v>107294805867</v>
      </c>
      <c r="L186" s="43">
        <f t="shared" si="23"/>
        <v>115691648357.8</v>
      </c>
      <c r="M186" s="43">
        <f t="shared" si="23"/>
        <v>162553115</v>
      </c>
      <c r="N186" s="43">
        <f t="shared" si="23"/>
        <v>4082037588</v>
      </c>
      <c r="O186" s="43">
        <f t="shared" si="23"/>
        <v>115854201472.8</v>
      </c>
      <c r="P186" s="43">
        <f t="shared" si="23"/>
        <v>0</v>
      </c>
      <c r="Q186" s="43">
        <f t="shared" si="23"/>
        <v>10012950847.000002</v>
      </c>
      <c r="R186" s="43">
        <f t="shared" si="23"/>
        <v>0</v>
      </c>
      <c r="S186" s="43">
        <f t="shared" si="23"/>
        <v>99003186146</v>
      </c>
      <c r="T186" s="43">
        <f t="shared" si="23"/>
        <v>99003186146</v>
      </c>
      <c r="U186" s="43">
        <f t="shared" si="23"/>
        <v>6675511364.8000002</v>
      </c>
      <c r="V186" s="43">
        <f t="shared" si="23"/>
        <v>6675511364.8000002</v>
      </c>
      <c r="W186" s="43">
        <f t="shared" si="23"/>
        <v>0</v>
      </c>
      <c r="X186" s="43">
        <f t="shared" si="23"/>
        <v>6838064479.8000021</v>
      </c>
      <c r="Y186" s="44">
        <f t="shared" si="17"/>
        <v>0.85575050188421953</v>
      </c>
      <c r="Z186" s="44">
        <f t="shared" si="18"/>
        <v>0.85454981250070372</v>
      </c>
      <c r="AA186" s="44">
        <f t="shared" si="19"/>
        <v>8.6427170699983819E-2</v>
      </c>
      <c r="AB186" s="44">
        <f t="shared" si="20"/>
        <v>0.94097698320068757</v>
      </c>
    </row>
    <row r="187" spans="1:28" s="17" customFormat="1" ht="43.5" outlineLevel="2" x14ac:dyDescent="0.35">
      <c r="A187" s="11" t="s">
        <v>27</v>
      </c>
      <c r="B187" s="11" t="s">
        <v>42</v>
      </c>
      <c r="C187" s="11" t="s">
        <v>28</v>
      </c>
      <c r="D187" s="11" t="s">
        <v>65</v>
      </c>
      <c r="E187" s="11" t="s">
        <v>63</v>
      </c>
      <c r="F187" s="11" t="s">
        <v>32</v>
      </c>
      <c r="G187" s="11" t="s">
        <v>64</v>
      </c>
      <c r="H187" s="11" t="s">
        <v>34</v>
      </c>
      <c r="I187" s="11" t="s">
        <v>28</v>
      </c>
      <c r="J187" s="19" t="s">
        <v>324</v>
      </c>
      <c r="K187" s="34">
        <v>33922700</v>
      </c>
      <c r="L187" s="34">
        <v>37833626</v>
      </c>
      <c r="M187" s="34">
        <v>0</v>
      </c>
      <c r="N187" s="34">
        <v>0</v>
      </c>
      <c r="O187" s="34">
        <v>37833626</v>
      </c>
      <c r="P187" s="34">
        <v>0</v>
      </c>
      <c r="Q187" s="34">
        <v>8812134</v>
      </c>
      <c r="R187" s="34">
        <v>0</v>
      </c>
      <c r="S187" s="34">
        <v>29021492</v>
      </c>
      <c r="T187" s="34">
        <v>29021492</v>
      </c>
      <c r="U187" s="34">
        <v>0</v>
      </c>
      <c r="V187" s="34">
        <v>0</v>
      </c>
      <c r="W187" s="34">
        <v>0</v>
      </c>
      <c r="X187" s="34">
        <v>0</v>
      </c>
      <c r="Y187" s="12">
        <f t="shared" si="17"/>
        <v>0.7670819603703859</v>
      </c>
      <c r="Z187" s="12">
        <f t="shared" si="18"/>
        <v>0.7670819603703859</v>
      </c>
      <c r="AA187" s="12">
        <f t="shared" si="19"/>
        <v>0.23291803962961413</v>
      </c>
      <c r="AB187" s="12">
        <f t="shared" si="20"/>
        <v>1</v>
      </c>
    </row>
    <row r="188" spans="1:28" s="17" customFormat="1" ht="43.5" outlineLevel="2" x14ac:dyDescent="0.35">
      <c r="A188" s="11" t="s">
        <v>149</v>
      </c>
      <c r="B188" s="11" t="s">
        <v>42</v>
      </c>
      <c r="C188" s="11" t="s">
        <v>28</v>
      </c>
      <c r="D188" s="11" t="s">
        <v>65</v>
      </c>
      <c r="E188" s="11" t="s">
        <v>63</v>
      </c>
      <c r="F188" s="11" t="s">
        <v>32</v>
      </c>
      <c r="G188" s="11" t="s">
        <v>64</v>
      </c>
      <c r="H188" s="11" t="s">
        <v>34</v>
      </c>
      <c r="I188" s="11" t="s">
        <v>28</v>
      </c>
      <c r="J188" s="19" t="s">
        <v>324</v>
      </c>
      <c r="K188" s="34">
        <v>48149795</v>
      </c>
      <c r="L188" s="34">
        <v>53620704</v>
      </c>
      <c r="M188" s="34">
        <v>0</v>
      </c>
      <c r="N188" s="34">
        <v>0</v>
      </c>
      <c r="O188" s="34">
        <v>53620704</v>
      </c>
      <c r="P188" s="34">
        <v>0</v>
      </c>
      <c r="Q188" s="34">
        <v>11207618</v>
      </c>
      <c r="R188" s="34">
        <v>0</v>
      </c>
      <c r="S188" s="34">
        <v>42413086</v>
      </c>
      <c r="T188" s="34">
        <v>42413086</v>
      </c>
      <c r="U188" s="34">
        <v>0</v>
      </c>
      <c r="V188" s="34">
        <v>0</v>
      </c>
      <c r="W188" s="34">
        <v>0</v>
      </c>
      <c r="X188" s="34">
        <v>0</v>
      </c>
      <c r="Y188" s="12">
        <f t="shared" si="17"/>
        <v>0.79098338582052186</v>
      </c>
      <c r="Z188" s="12">
        <f t="shared" si="18"/>
        <v>0.79098338582052186</v>
      </c>
      <c r="AA188" s="12">
        <f t="shared" si="19"/>
        <v>0.20901661417947814</v>
      </c>
      <c r="AB188" s="12">
        <f t="shared" si="20"/>
        <v>1</v>
      </c>
    </row>
    <row r="189" spans="1:28" s="17" customFormat="1" ht="43.5" outlineLevel="2" x14ac:dyDescent="0.35">
      <c r="A189" s="11" t="s">
        <v>231</v>
      </c>
      <c r="B189" s="11" t="s">
        <v>232</v>
      </c>
      <c r="C189" s="11" t="s">
        <v>28</v>
      </c>
      <c r="D189" s="11" t="s">
        <v>65</v>
      </c>
      <c r="E189" s="11" t="s">
        <v>63</v>
      </c>
      <c r="F189" s="11" t="s">
        <v>32</v>
      </c>
      <c r="G189" s="11" t="s">
        <v>64</v>
      </c>
      <c r="H189" s="11" t="s">
        <v>34</v>
      </c>
      <c r="I189" s="11" t="s">
        <v>28</v>
      </c>
      <c r="J189" s="19" t="s">
        <v>324</v>
      </c>
      <c r="K189" s="34">
        <v>1442653</v>
      </c>
      <c r="L189" s="34">
        <v>2942653</v>
      </c>
      <c r="M189" s="34">
        <v>0</v>
      </c>
      <c r="N189" s="34">
        <v>0</v>
      </c>
      <c r="O189" s="34">
        <v>2942653</v>
      </c>
      <c r="P189" s="34">
        <v>0</v>
      </c>
      <c r="Q189" s="34">
        <v>1686374</v>
      </c>
      <c r="R189" s="34">
        <v>0</v>
      </c>
      <c r="S189" s="34">
        <v>1256279</v>
      </c>
      <c r="T189" s="34">
        <v>1256279</v>
      </c>
      <c r="U189" s="34">
        <v>0</v>
      </c>
      <c r="V189" s="34">
        <v>0</v>
      </c>
      <c r="W189" s="34">
        <v>0</v>
      </c>
      <c r="X189" s="34">
        <v>0</v>
      </c>
      <c r="Y189" s="12">
        <f t="shared" si="17"/>
        <v>0.4269205373518386</v>
      </c>
      <c r="Z189" s="12">
        <f t="shared" si="18"/>
        <v>0.4269205373518386</v>
      </c>
      <c r="AA189" s="12">
        <f t="shared" si="19"/>
        <v>0.57307946264816134</v>
      </c>
      <c r="AB189" s="12">
        <f t="shared" si="20"/>
        <v>1</v>
      </c>
    </row>
    <row r="190" spans="1:28" s="17" customFormat="1" ht="43.5" outlineLevel="2" x14ac:dyDescent="0.35">
      <c r="A190" s="11" t="s">
        <v>231</v>
      </c>
      <c r="B190" s="11" t="s">
        <v>233</v>
      </c>
      <c r="C190" s="11" t="s">
        <v>28</v>
      </c>
      <c r="D190" s="11" t="s">
        <v>65</v>
      </c>
      <c r="E190" s="11" t="s">
        <v>63</v>
      </c>
      <c r="F190" s="11" t="s">
        <v>32</v>
      </c>
      <c r="G190" s="11" t="s">
        <v>64</v>
      </c>
      <c r="H190" s="11" t="s">
        <v>34</v>
      </c>
      <c r="I190" s="11" t="s">
        <v>28</v>
      </c>
      <c r="J190" s="19" t="s">
        <v>324</v>
      </c>
      <c r="K190" s="34">
        <v>26430410</v>
      </c>
      <c r="L190" s="34">
        <v>31650642</v>
      </c>
      <c r="M190" s="34">
        <v>0</v>
      </c>
      <c r="N190" s="34">
        <v>0</v>
      </c>
      <c r="O190" s="34">
        <v>31650642</v>
      </c>
      <c r="P190" s="34">
        <v>0</v>
      </c>
      <c r="Q190" s="34">
        <v>8704357</v>
      </c>
      <c r="R190" s="34">
        <v>0</v>
      </c>
      <c r="S190" s="34">
        <v>22946285</v>
      </c>
      <c r="T190" s="34">
        <v>22946285</v>
      </c>
      <c r="U190" s="34">
        <v>0</v>
      </c>
      <c r="V190" s="34">
        <v>0</v>
      </c>
      <c r="W190" s="34">
        <v>0</v>
      </c>
      <c r="X190" s="34">
        <v>0</v>
      </c>
      <c r="Y190" s="12">
        <f t="shared" si="17"/>
        <v>0.72498639995991232</v>
      </c>
      <c r="Z190" s="12">
        <f t="shared" si="18"/>
        <v>0.72498639995991232</v>
      </c>
      <c r="AA190" s="12">
        <f t="shared" si="19"/>
        <v>0.27501360004008768</v>
      </c>
      <c r="AB190" s="12">
        <f t="shared" si="20"/>
        <v>1</v>
      </c>
    </row>
    <row r="191" spans="1:28" s="17" customFormat="1" ht="43.5" outlineLevel="2" x14ac:dyDescent="0.35">
      <c r="A191" s="11" t="s">
        <v>231</v>
      </c>
      <c r="B191" s="11" t="s">
        <v>253</v>
      </c>
      <c r="C191" s="11" t="s">
        <v>28</v>
      </c>
      <c r="D191" s="11" t="s">
        <v>65</v>
      </c>
      <c r="E191" s="11" t="s">
        <v>63</v>
      </c>
      <c r="F191" s="11" t="s">
        <v>32</v>
      </c>
      <c r="G191" s="11" t="s">
        <v>64</v>
      </c>
      <c r="H191" s="11" t="s">
        <v>34</v>
      </c>
      <c r="I191" s="11" t="s">
        <v>28</v>
      </c>
      <c r="J191" s="19" t="s">
        <v>324</v>
      </c>
      <c r="K191" s="34">
        <v>5139517</v>
      </c>
      <c r="L191" s="34">
        <v>7589517</v>
      </c>
      <c r="M191" s="34">
        <v>0</v>
      </c>
      <c r="N191" s="34">
        <v>0</v>
      </c>
      <c r="O191" s="34">
        <v>7589517</v>
      </c>
      <c r="P191" s="34">
        <v>0</v>
      </c>
      <c r="Q191" s="34">
        <v>2308111</v>
      </c>
      <c r="R191" s="34">
        <v>0</v>
      </c>
      <c r="S191" s="34">
        <v>4431406</v>
      </c>
      <c r="T191" s="34">
        <v>4431406</v>
      </c>
      <c r="U191" s="34">
        <v>850000</v>
      </c>
      <c r="V191" s="34">
        <v>850000</v>
      </c>
      <c r="W191" s="34">
        <v>0</v>
      </c>
      <c r="X191" s="34">
        <v>850000</v>
      </c>
      <c r="Y191" s="12">
        <f t="shared" si="17"/>
        <v>0.58388511416470901</v>
      </c>
      <c r="Z191" s="12">
        <f t="shared" si="18"/>
        <v>0.58388511416470901</v>
      </c>
      <c r="AA191" s="12">
        <f t="shared" si="19"/>
        <v>0.30411829896421605</v>
      </c>
      <c r="AB191" s="12">
        <f t="shared" si="20"/>
        <v>0.88800341312892506</v>
      </c>
    </row>
    <row r="192" spans="1:28" s="17" customFormat="1" ht="43.5" outlineLevel="2" x14ac:dyDescent="0.35">
      <c r="A192" s="11" t="s">
        <v>259</v>
      </c>
      <c r="B192" s="11" t="s">
        <v>42</v>
      </c>
      <c r="C192" s="11" t="s">
        <v>28</v>
      </c>
      <c r="D192" s="11" t="s">
        <v>65</v>
      </c>
      <c r="E192" s="11" t="s">
        <v>63</v>
      </c>
      <c r="F192" s="11" t="s">
        <v>32</v>
      </c>
      <c r="G192" s="11" t="s">
        <v>64</v>
      </c>
      <c r="H192" s="11" t="s">
        <v>34</v>
      </c>
      <c r="I192" s="11" t="s">
        <v>28</v>
      </c>
      <c r="J192" s="19" t="s">
        <v>324</v>
      </c>
      <c r="K192" s="34">
        <v>9157502</v>
      </c>
      <c r="L192" s="34">
        <v>10585798</v>
      </c>
      <c r="M192" s="34">
        <v>0</v>
      </c>
      <c r="N192" s="34">
        <v>0</v>
      </c>
      <c r="O192" s="34">
        <v>10585798</v>
      </c>
      <c r="P192" s="34">
        <v>0</v>
      </c>
      <c r="Q192" s="34">
        <v>3763778</v>
      </c>
      <c r="R192" s="34">
        <v>0</v>
      </c>
      <c r="S192" s="34">
        <v>6822020</v>
      </c>
      <c r="T192" s="34">
        <v>6822020</v>
      </c>
      <c r="U192" s="34">
        <v>0</v>
      </c>
      <c r="V192" s="34">
        <v>0</v>
      </c>
      <c r="W192" s="34">
        <v>0</v>
      </c>
      <c r="X192" s="34">
        <v>0</v>
      </c>
      <c r="Y192" s="12">
        <f t="shared" si="17"/>
        <v>0.64445023417223724</v>
      </c>
      <c r="Z192" s="12">
        <f t="shared" si="18"/>
        <v>0.64445023417223724</v>
      </c>
      <c r="AA192" s="12">
        <f t="shared" si="19"/>
        <v>0.35554976582776282</v>
      </c>
      <c r="AB192" s="12">
        <f t="shared" si="20"/>
        <v>1</v>
      </c>
    </row>
    <row r="193" spans="1:28" s="17" customFormat="1" ht="43.5" outlineLevel="2" x14ac:dyDescent="0.35">
      <c r="A193" s="11" t="s">
        <v>262</v>
      </c>
      <c r="B193" s="11" t="s">
        <v>42</v>
      </c>
      <c r="C193" s="11" t="s">
        <v>28</v>
      </c>
      <c r="D193" s="11" t="s">
        <v>65</v>
      </c>
      <c r="E193" s="11" t="s">
        <v>63</v>
      </c>
      <c r="F193" s="11" t="s">
        <v>32</v>
      </c>
      <c r="G193" s="11" t="s">
        <v>64</v>
      </c>
      <c r="H193" s="11" t="s">
        <v>34</v>
      </c>
      <c r="I193" s="11" t="s">
        <v>28</v>
      </c>
      <c r="J193" s="19" t="s">
        <v>324</v>
      </c>
      <c r="K193" s="34">
        <v>25701340</v>
      </c>
      <c r="L193" s="34">
        <v>28604413</v>
      </c>
      <c r="M193" s="34">
        <v>0</v>
      </c>
      <c r="N193" s="34">
        <v>0</v>
      </c>
      <c r="O193" s="34">
        <v>28604413</v>
      </c>
      <c r="P193" s="34">
        <v>0</v>
      </c>
      <c r="Q193" s="34">
        <v>6401351</v>
      </c>
      <c r="R193" s="34">
        <v>0</v>
      </c>
      <c r="S193" s="34">
        <v>22203062</v>
      </c>
      <c r="T193" s="34">
        <v>22203062</v>
      </c>
      <c r="U193" s="34">
        <v>0</v>
      </c>
      <c r="V193" s="34">
        <v>0</v>
      </c>
      <c r="W193" s="34">
        <v>0</v>
      </c>
      <c r="X193" s="34">
        <v>0</v>
      </c>
      <c r="Y193" s="12">
        <f t="shared" si="17"/>
        <v>0.7762110692500489</v>
      </c>
      <c r="Z193" s="12">
        <f t="shared" si="18"/>
        <v>0.7762110692500489</v>
      </c>
      <c r="AA193" s="12">
        <f t="shared" si="19"/>
        <v>0.22378893074995107</v>
      </c>
      <c r="AB193" s="12">
        <f t="shared" si="20"/>
        <v>1</v>
      </c>
    </row>
    <row r="194" spans="1:28" s="17" customFormat="1" ht="43.5" outlineLevel="2" x14ac:dyDescent="0.35">
      <c r="A194" s="11" t="s">
        <v>270</v>
      </c>
      <c r="B194" s="11" t="s">
        <v>42</v>
      </c>
      <c r="C194" s="11" t="s">
        <v>28</v>
      </c>
      <c r="D194" s="11" t="s">
        <v>65</v>
      </c>
      <c r="E194" s="11" t="s">
        <v>63</v>
      </c>
      <c r="F194" s="11" t="s">
        <v>32</v>
      </c>
      <c r="G194" s="11" t="s">
        <v>64</v>
      </c>
      <c r="H194" s="11" t="s">
        <v>34</v>
      </c>
      <c r="I194" s="11" t="s">
        <v>28</v>
      </c>
      <c r="J194" s="19" t="s">
        <v>324</v>
      </c>
      <c r="K194" s="34">
        <v>6086647</v>
      </c>
      <c r="L194" s="34">
        <v>8811353</v>
      </c>
      <c r="M194" s="34">
        <v>0</v>
      </c>
      <c r="N194" s="34">
        <v>0</v>
      </c>
      <c r="O194" s="34">
        <v>8811353</v>
      </c>
      <c r="P194" s="34">
        <v>0</v>
      </c>
      <c r="Q194" s="34">
        <v>3693864</v>
      </c>
      <c r="R194" s="34">
        <v>0</v>
      </c>
      <c r="S194" s="34">
        <v>5117489</v>
      </c>
      <c r="T194" s="34">
        <v>5117489</v>
      </c>
      <c r="U194" s="34">
        <v>0</v>
      </c>
      <c r="V194" s="34">
        <v>0</v>
      </c>
      <c r="W194" s="34">
        <v>0</v>
      </c>
      <c r="X194" s="34">
        <v>0</v>
      </c>
      <c r="Y194" s="12">
        <f t="shared" si="17"/>
        <v>0.58078356411325249</v>
      </c>
      <c r="Z194" s="12">
        <f t="shared" si="18"/>
        <v>0.58078356411325249</v>
      </c>
      <c r="AA194" s="12">
        <f t="shared" si="19"/>
        <v>0.41921643588674745</v>
      </c>
      <c r="AB194" s="12">
        <f t="shared" si="20"/>
        <v>1</v>
      </c>
    </row>
    <row r="195" spans="1:28" s="17" customFormat="1" ht="43.5" outlineLevel="2" x14ac:dyDescent="0.35">
      <c r="A195" s="11" t="s">
        <v>272</v>
      </c>
      <c r="B195" s="11" t="s">
        <v>42</v>
      </c>
      <c r="C195" s="11" t="s">
        <v>28</v>
      </c>
      <c r="D195" s="11" t="s">
        <v>65</v>
      </c>
      <c r="E195" s="11" t="s">
        <v>63</v>
      </c>
      <c r="F195" s="11" t="s">
        <v>32</v>
      </c>
      <c r="G195" s="11" t="s">
        <v>64</v>
      </c>
      <c r="H195" s="11" t="s">
        <v>34</v>
      </c>
      <c r="I195" s="11" t="s">
        <v>28</v>
      </c>
      <c r="J195" s="19" t="s">
        <v>324</v>
      </c>
      <c r="K195" s="34">
        <v>112936996</v>
      </c>
      <c r="L195" s="34">
        <v>127710923</v>
      </c>
      <c r="M195" s="34">
        <v>0</v>
      </c>
      <c r="N195" s="34">
        <v>0</v>
      </c>
      <c r="O195" s="34">
        <v>127710923</v>
      </c>
      <c r="P195" s="34">
        <v>0</v>
      </c>
      <c r="Q195" s="34">
        <v>27485930</v>
      </c>
      <c r="R195" s="34">
        <v>0</v>
      </c>
      <c r="S195" s="34">
        <v>100224993</v>
      </c>
      <c r="T195" s="34">
        <v>100224993</v>
      </c>
      <c r="U195" s="34">
        <v>0</v>
      </c>
      <c r="V195" s="34">
        <v>0</v>
      </c>
      <c r="W195" s="34">
        <v>0</v>
      </c>
      <c r="X195" s="34">
        <v>0</v>
      </c>
      <c r="Y195" s="12">
        <f t="shared" si="17"/>
        <v>0.78478011626303879</v>
      </c>
      <c r="Z195" s="12">
        <f t="shared" si="18"/>
        <v>0.78478011626303879</v>
      </c>
      <c r="AA195" s="12">
        <f t="shared" si="19"/>
        <v>0.21521988373696116</v>
      </c>
      <c r="AB195" s="12">
        <f t="shared" si="20"/>
        <v>1</v>
      </c>
    </row>
    <row r="196" spans="1:28" s="17" customFormat="1" ht="43.5" outlineLevel="2" x14ac:dyDescent="0.35">
      <c r="A196" s="11" t="s">
        <v>280</v>
      </c>
      <c r="B196" s="11" t="s">
        <v>42</v>
      </c>
      <c r="C196" s="11" t="s">
        <v>28</v>
      </c>
      <c r="D196" s="11" t="s">
        <v>65</v>
      </c>
      <c r="E196" s="11" t="s">
        <v>63</v>
      </c>
      <c r="F196" s="11" t="s">
        <v>32</v>
      </c>
      <c r="G196" s="11" t="s">
        <v>64</v>
      </c>
      <c r="H196" s="11" t="s">
        <v>281</v>
      </c>
      <c r="I196" s="11" t="s">
        <v>28</v>
      </c>
      <c r="J196" s="19" t="s">
        <v>324</v>
      </c>
      <c r="K196" s="34">
        <v>5976815</v>
      </c>
      <c r="L196" s="34">
        <v>5933825</v>
      </c>
      <c r="M196" s="34">
        <v>0</v>
      </c>
      <c r="N196" s="34">
        <v>0</v>
      </c>
      <c r="O196" s="34">
        <v>5933825</v>
      </c>
      <c r="P196" s="34">
        <v>0</v>
      </c>
      <c r="Q196" s="34">
        <v>1948927</v>
      </c>
      <c r="R196" s="34">
        <v>0</v>
      </c>
      <c r="S196" s="34">
        <v>3984898</v>
      </c>
      <c r="T196" s="34">
        <v>3984898</v>
      </c>
      <c r="U196" s="34">
        <v>0</v>
      </c>
      <c r="V196" s="34">
        <v>0</v>
      </c>
      <c r="W196" s="34">
        <v>0</v>
      </c>
      <c r="X196" s="34">
        <v>0</v>
      </c>
      <c r="Y196" s="12">
        <f t="shared" si="17"/>
        <v>0.67155637383980826</v>
      </c>
      <c r="Z196" s="12">
        <f t="shared" si="18"/>
        <v>0.67155637383980826</v>
      </c>
      <c r="AA196" s="12">
        <f t="shared" si="19"/>
        <v>0.32844362616019179</v>
      </c>
      <c r="AB196" s="12">
        <f t="shared" si="20"/>
        <v>1</v>
      </c>
    </row>
    <row r="197" spans="1:28" s="17" customFormat="1" ht="43.5" outlineLevel="2" x14ac:dyDescent="0.35">
      <c r="A197" s="11" t="s">
        <v>292</v>
      </c>
      <c r="B197" s="11" t="s">
        <v>232</v>
      </c>
      <c r="C197" s="11" t="s">
        <v>28</v>
      </c>
      <c r="D197" s="11" t="s">
        <v>65</v>
      </c>
      <c r="E197" s="11" t="s">
        <v>63</v>
      </c>
      <c r="F197" s="11" t="s">
        <v>32</v>
      </c>
      <c r="G197" s="11" t="s">
        <v>64</v>
      </c>
      <c r="H197" s="11" t="s">
        <v>293</v>
      </c>
      <c r="I197" s="11" t="s">
        <v>28</v>
      </c>
      <c r="J197" s="19" t="s">
        <v>324</v>
      </c>
      <c r="K197" s="34">
        <v>2621236614</v>
      </c>
      <c r="L197" s="34">
        <v>2621236614</v>
      </c>
      <c r="M197" s="34">
        <v>0</v>
      </c>
      <c r="N197" s="34">
        <v>257832742</v>
      </c>
      <c r="O197" s="34">
        <v>2621236614</v>
      </c>
      <c r="P197" s="34">
        <v>0</v>
      </c>
      <c r="Q197" s="34">
        <v>246890522</v>
      </c>
      <c r="R197" s="34">
        <v>0</v>
      </c>
      <c r="S197" s="34">
        <v>2374346092</v>
      </c>
      <c r="T197" s="34">
        <v>2374346092</v>
      </c>
      <c r="U197" s="34">
        <v>0</v>
      </c>
      <c r="V197" s="34">
        <v>0</v>
      </c>
      <c r="W197" s="34">
        <v>0</v>
      </c>
      <c r="X197" s="34">
        <v>0</v>
      </c>
      <c r="Y197" s="12">
        <f t="shared" si="17"/>
        <v>0.90581143240508699</v>
      </c>
      <c r="Z197" s="12">
        <f t="shared" si="18"/>
        <v>0.90581143240508699</v>
      </c>
      <c r="AA197" s="12">
        <f t="shared" si="19"/>
        <v>9.418856759491305E-2</v>
      </c>
      <c r="AB197" s="12">
        <f t="shared" si="20"/>
        <v>1</v>
      </c>
    </row>
    <row r="198" spans="1:28" s="17" customFormat="1" ht="43.5" outlineLevel="2" x14ac:dyDescent="0.35">
      <c r="A198" s="11" t="s">
        <v>292</v>
      </c>
      <c r="B198" s="11" t="s">
        <v>233</v>
      </c>
      <c r="C198" s="11" t="s">
        <v>28</v>
      </c>
      <c r="D198" s="11" t="s">
        <v>65</v>
      </c>
      <c r="E198" s="11" t="s">
        <v>63</v>
      </c>
      <c r="F198" s="11" t="s">
        <v>32</v>
      </c>
      <c r="G198" s="11" t="s">
        <v>64</v>
      </c>
      <c r="H198" s="11" t="s">
        <v>300</v>
      </c>
      <c r="I198" s="11" t="s">
        <v>28</v>
      </c>
      <c r="J198" s="19" t="s">
        <v>324</v>
      </c>
      <c r="K198" s="34">
        <v>1256312597</v>
      </c>
      <c r="L198" s="34">
        <v>1303613056.03</v>
      </c>
      <c r="M198" s="34">
        <v>4200005</v>
      </c>
      <c r="N198" s="34">
        <v>0</v>
      </c>
      <c r="O198" s="34">
        <v>1307813061.03</v>
      </c>
      <c r="P198" s="34">
        <v>0</v>
      </c>
      <c r="Q198" s="34">
        <v>85039349.189999998</v>
      </c>
      <c r="R198" s="34">
        <v>0</v>
      </c>
      <c r="S198" s="34">
        <v>1178235727</v>
      </c>
      <c r="T198" s="34">
        <v>1178235727</v>
      </c>
      <c r="U198" s="34">
        <v>40337979.840000004</v>
      </c>
      <c r="V198" s="34">
        <v>40337979.840000004</v>
      </c>
      <c r="W198" s="34">
        <v>0</v>
      </c>
      <c r="X198" s="34">
        <v>44537984.839999974</v>
      </c>
      <c r="Y198" s="12">
        <f t="shared" si="17"/>
        <v>0.90382320240653169</v>
      </c>
      <c r="Z198" s="12">
        <f t="shared" si="18"/>
        <v>0.90092059951752723</v>
      </c>
      <c r="AA198" s="12">
        <f t="shared" si="19"/>
        <v>6.5024086181724769E-2</v>
      </c>
      <c r="AB198" s="12">
        <f t="shared" si="20"/>
        <v>0.96594468569925196</v>
      </c>
    </row>
    <row r="199" spans="1:28" s="17" customFormat="1" ht="29" outlineLevel="2" x14ac:dyDescent="0.35">
      <c r="A199" s="11" t="s">
        <v>292</v>
      </c>
      <c r="B199" s="11" t="s">
        <v>233</v>
      </c>
      <c r="C199" s="11" t="s">
        <v>28</v>
      </c>
      <c r="D199" s="11" t="s">
        <v>65</v>
      </c>
      <c r="E199" s="11" t="s">
        <v>63</v>
      </c>
      <c r="F199" s="11" t="s">
        <v>41</v>
      </c>
      <c r="G199" s="11" t="s">
        <v>64</v>
      </c>
      <c r="H199" s="11" t="s">
        <v>300</v>
      </c>
      <c r="I199" s="11" t="s">
        <v>28</v>
      </c>
      <c r="J199" s="19" t="s">
        <v>471</v>
      </c>
      <c r="K199" s="34">
        <v>0</v>
      </c>
      <c r="L199" s="34">
        <v>115894849</v>
      </c>
      <c r="M199" s="34">
        <v>0</v>
      </c>
      <c r="N199" s="34">
        <v>0</v>
      </c>
      <c r="O199" s="34">
        <v>115894849</v>
      </c>
      <c r="P199" s="34">
        <v>0</v>
      </c>
      <c r="Q199" s="34">
        <v>0</v>
      </c>
      <c r="R199" s="34">
        <v>0</v>
      </c>
      <c r="S199" s="34">
        <v>0</v>
      </c>
      <c r="T199" s="34">
        <v>0</v>
      </c>
      <c r="U199" s="34">
        <v>115894849</v>
      </c>
      <c r="V199" s="34">
        <v>115894849</v>
      </c>
      <c r="W199" s="34">
        <v>0</v>
      </c>
      <c r="X199" s="34">
        <v>115894849</v>
      </c>
      <c r="Y199" s="12">
        <f t="shared" si="17"/>
        <v>0</v>
      </c>
      <c r="Z199" s="12">
        <f t="shared" si="18"/>
        <v>0</v>
      </c>
      <c r="AA199" s="12">
        <f t="shared" si="19"/>
        <v>0</v>
      </c>
      <c r="AB199" s="12">
        <f t="shared" si="20"/>
        <v>0</v>
      </c>
    </row>
    <row r="200" spans="1:28" s="17" customFormat="1" ht="43.5" outlineLevel="2" x14ac:dyDescent="0.35">
      <c r="A200" s="11" t="s">
        <v>292</v>
      </c>
      <c r="B200" s="11" t="s">
        <v>253</v>
      </c>
      <c r="C200" s="11" t="s">
        <v>28</v>
      </c>
      <c r="D200" s="11" t="s">
        <v>65</v>
      </c>
      <c r="E200" s="11" t="s">
        <v>63</v>
      </c>
      <c r="F200" s="11" t="s">
        <v>32</v>
      </c>
      <c r="G200" s="11" t="s">
        <v>64</v>
      </c>
      <c r="H200" s="11" t="s">
        <v>310</v>
      </c>
      <c r="I200" s="11" t="s">
        <v>28</v>
      </c>
      <c r="J200" s="19" t="s">
        <v>324</v>
      </c>
      <c r="K200" s="34">
        <v>763846521</v>
      </c>
      <c r="L200" s="34">
        <v>795389086.13999999</v>
      </c>
      <c r="M200" s="34">
        <v>0</v>
      </c>
      <c r="N200" s="34">
        <v>0</v>
      </c>
      <c r="O200" s="34">
        <v>795389086.13999999</v>
      </c>
      <c r="P200" s="34">
        <v>0</v>
      </c>
      <c r="Q200" s="34">
        <v>52511919</v>
      </c>
      <c r="R200" s="34">
        <v>0</v>
      </c>
      <c r="S200" s="34">
        <v>716334602</v>
      </c>
      <c r="T200" s="34">
        <v>716334602</v>
      </c>
      <c r="U200" s="34">
        <v>26542565.140000001</v>
      </c>
      <c r="V200" s="34">
        <v>26542565.140000001</v>
      </c>
      <c r="W200" s="34">
        <v>0</v>
      </c>
      <c r="X200" s="34">
        <v>26542565.139999986</v>
      </c>
      <c r="Y200" s="12">
        <f t="shared" si="17"/>
        <v>0.90060904088633009</v>
      </c>
      <c r="Z200" s="12">
        <f t="shared" si="18"/>
        <v>0.90060904088633009</v>
      </c>
      <c r="AA200" s="12">
        <f t="shared" si="19"/>
        <v>6.602041681869035E-2</v>
      </c>
      <c r="AB200" s="12">
        <f t="shared" si="20"/>
        <v>0.9666294577050204</v>
      </c>
    </row>
    <row r="201" spans="1:28" s="17" customFormat="1" ht="29" outlineLevel="2" x14ac:dyDescent="0.35">
      <c r="A201" s="11" t="s">
        <v>292</v>
      </c>
      <c r="B201" s="11" t="s">
        <v>253</v>
      </c>
      <c r="C201" s="11" t="s">
        <v>28</v>
      </c>
      <c r="D201" s="11" t="s">
        <v>65</v>
      </c>
      <c r="E201" s="11" t="s">
        <v>63</v>
      </c>
      <c r="F201" s="11" t="s">
        <v>41</v>
      </c>
      <c r="G201" s="11" t="s">
        <v>64</v>
      </c>
      <c r="H201" s="11" t="s">
        <v>310</v>
      </c>
      <c r="I201" s="11" t="s">
        <v>28</v>
      </c>
      <c r="J201" s="19" t="s">
        <v>471</v>
      </c>
      <c r="K201" s="34">
        <v>0</v>
      </c>
      <c r="L201" s="34">
        <v>72582127</v>
      </c>
      <c r="M201" s="34">
        <v>0</v>
      </c>
      <c r="N201" s="34">
        <v>0</v>
      </c>
      <c r="O201" s="34">
        <v>72582127</v>
      </c>
      <c r="P201" s="34">
        <v>0</v>
      </c>
      <c r="Q201" s="34">
        <v>0</v>
      </c>
      <c r="R201" s="34">
        <v>0</v>
      </c>
      <c r="S201" s="34">
        <v>0</v>
      </c>
      <c r="T201" s="34">
        <v>0</v>
      </c>
      <c r="U201" s="34">
        <v>72582127</v>
      </c>
      <c r="V201" s="34">
        <v>72582127</v>
      </c>
      <c r="W201" s="34">
        <v>0</v>
      </c>
      <c r="X201" s="34">
        <v>72582127</v>
      </c>
      <c r="Y201" s="12">
        <f t="shared" si="17"/>
        <v>0</v>
      </c>
      <c r="Z201" s="12">
        <f t="shared" si="18"/>
        <v>0</v>
      </c>
      <c r="AA201" s="12">
        <f t="shared" si="19"/>
        <v>0</v>
      </c>
      <c r="AB201" s="12">
        <f t="shared" si="20"/>
        <v>0</v>
      </c>
    </row>
    <row r="202" spans="1:28" s="17" customFormat="1" ht="43.5" outlineLevel="2" x14ac:dyDescent="0.35">
      <c r="A202" s="11" t="s">
        <v>292</v>
      </c>
      <c r="B202" s="11" t="s">
        <v>317</v>
      </c>
      <c r="C202" s="11" t="s">
        <v>28</v>
      </c>
      <c r="D202" s="11" t="s">
        <v>65</v>
      </c>
      <c r="E202" s="11" t="s">
        <v>63</v>
      </c>
      <c r="F202" s="11" t="s">
        <v>32</v>
      </c>
      <c r="G202" s="11" t="s">
        <v>64</v>
      </c>
      <c r="H202" s="11" t="s">
        <v>318</v>
      </c>
      <c r="I202" s="11" t="s">
        <v>28</v>
      </c>
      <c r="J202" s="19" t="s">
        <v>324</v>
      </c>
      <c r="K202" s="34">
        <v>546306076</v>
      </c>
      <c r="L202" s="34">
        <v>584564405.26999998</v>
      </c>
      <c r="M202" s="34">
        <v>3797824</v>
      </c>
      <c r="N202" s="34">
        <v>0</v>
      </c>
      <c r="O202" s="34">
        <v>588362229.26999998</v>
      </c>
      <c r="P202" s="34">
        <v>0</v>
      </c>
      <c r="Q202" s="34">
        <v>23953396.539999999</v>
      </c>
      <c r="R202" s="34">
        <v>0</v>
      </c>
      <c r="S202" s="34">
        <v>527512010</v>
      </c>
      <c r="T202" s="34">
        <v>527512010</v>
      </c>
      <c r="U202" s="34">
        <v>33098998.73</v>
      </c>
      <c r="V202" s="34">
        <v>33098998.73</v>
      </c>
      <c r="W202" s="34">
        <v>0</v>
      </c>
      <c r="X202" s="34">
        <v>36896822.729999982</v>
      </c>
      <c r="Y202" s="12">
        <f t="shared" si="17"/>
        <v>0.90240186580698756</v>
      </c>
      <c r="Z202" s="12">
        <f t="shared" si="18"/>
        <v>0.89657694487714001</v>
      </c>
      <c r="AA202" s="12">
        <f t="shared" si="19"/>
        <v>4.0711988887729506E-2</v>
      </c>
      <c r="AB202" s="12">
        <f t="shared" si="20"/>
        <v>0.93728893376486955</v>
      </c>
    </row>
    <row r="203" spans="1:28" s="17" customFormat="1" ht="29" outlineLevel="2" x14ac:dyDescent="0.35">
      <c r="A203" s="11" t="s">
        <v>292</v>
      </c>
      <c r="B203" s="11" t="s">
        <v>317</v>
      </c>
      <c r="C203" s="11" t="s">
        <v>28</v>
      </c>
      <c r="D203" s="11" t="s">
        <v>65</v>
      </c>
      <c r="E203" s="11" t="s">
        <v>63</v>
      </c>
      <c r="F203" s="11" t="s">
        <v>41</v>
      </c>
      <c r="G203" s="11" t="s">
        <v>64</v>
      </c>
      <c r="H203" s="11" t="s">
        <v>318</v>
      </c>
      <c r="I203" s="11" t="s">
        <v>28</v>
      </c>
      <c r="J203" s="19" t="s">
        <v>471</v>
      </c>
      <c r="K203" s="34">
        <v>0</v>
      </c>
      <c r="L203" s="34">
        <v>51521724</v>
      </c>
      <c r="M203" s="34">
        <v>0</v>
      </c>
      <c r="N203" s="34">
        <v>0</v>
      </c>
      <c r="O203" s="34">
        <v>51521724</v>
      </c>
      <c r="P203" s="34">
        <v>0</v>
      </c>
      <c r="Q203" s="34">
        <v>0</v>
      </c>
      <c r="R203" s="34">
        <v>0</v>
      </c>
      <c r="S203" s="34">
        <v>0</v>
      </c>
      <c r="T203" s="34">
        <v>0</v>
      </c>
      <c r="U203" s="34">
        <v>51521724</v>
      </c>
      <c r="V203" s="34">
        <v>51521724</v>
      </c>
      <c r="W203" s="34">
        <v>0</v>
      </c>
      <c r="X203" s="34">
        <v>51521724</v>
      </c>
      <c r="Y203" s="12">
        <f t="shared" ref="Y203:Y266" si="24">+IF(L203=0,0,S203/L203)</f>
        <v>0</v>
      </c>
      <c r="Z203" s="12">
        <f t="shared" ref="Z203:Z266" si="25">+IF(O203=0,0,S203/O203)</f>
        <v>0</v>
      </c>
      <c r="AA203" s="12">
        <f t="shared" ref="AA203:AA266" si="26">(IF(O203=0,0,(P203+Q203+R203)/O203))</f>
        <v>0</v>
      </c>
      <c r="AB203" s="12">
        <f t="shared" ref="AB203:AB266" si="27">+Z203+AA203</f>
        <v>0</v>
      </c>
    </row>
    <row r="204" spans="1:28" s="17" customFormat="1" ht="43.5" outlineLevel="2" x14ac:dyDescent="0.35">
      <c r="A204" s="24" t="s">
        <v>292</v>
      </c>
      <c r="B204" s="24" t="s">
        <v>321</v>
      </c>
      <c r="C204" s="24" t="s">
        <v>28</v>
      </c>
      <c r="D204" s="24" t="s">
        <v>65</v>
      </c>
      <c r="E204" s="24" t="s">
        <v>63</v>
      </c>
      <c r="F204" s="24" t="s">
        <v>32</v>
      </c>
      <c r="G204" s="24" t="s">
        <v>64</v>
      </c>
      <c r="H204" s="24" t="s">
        <v>318</v>
      </c>
      <c r="I204" s="24" t="s">
        <v>28</v>
      </c>
      <c r="J204" s="21" t="s">
        <v>324</v>
      </c>
      <c r="K204" s="29">
        <v>346782908</v>
      </c>
      <c r="L204" s="29">
        <v>348338778.56</v>
      </c>
      <c r="M204" s="22">
        <v>5166147</v>
      </c>
      <c r="N204" s="22">
        <v>0</v>
      </c>
      <c r="O204" s="22">
        <v>353504925.56</v>
      </c>
      <c r="P204" s="22">
        <v>0</v>
      </c>
      <c r="Q204" s="22">
        <v>29951599.27</v>
      </c>
      <c r="R204" s="22">
        <v>0</v>
      </c>
      <c r="S204" s="22">
        <v>316709499</v>
      </c>
      <c r="T204" s="22">
        <v>316709499</v>
      </c>
      <c r="U204" s="22">
        <v>1677680.29</v>
      </c>
      <c r="V204" s="22">
        <v>1677680.29</v>
      </c>
      <c r="W204" s="22">
        <v>0</v>
      </c>
      <c r="X204" s="34">
        <v>6843827.2900000028</v>
      </c>
      <c r="Y204" s="12">
        <f t="shared" si="24"/>
        <v>0.90919965990937757</v>
      </c>
      <c r="Z204" s="12">
        <f t="shared" si="25"/>
        <v>0.89591254916261487</v>
      </c>
      <c r="AA204" s="12">
        <f t="shared" si="26"/>
        <v>8.4727530238942445E-2</v>
      </c>
      <c r="AB204" s="12">
        <f t="shared" si="27"/>
        <v>0.98064007940155729</v>
      </c>
    </row>
    <row r="205" spans="1:28" s="17" customFormat="1" ht="29" outlineLevel="2" x14ac:dyDescent="0.35">
      <c r="A205" s="11" t="s">
        <v>292</v>
      </c>
      <c r="B205" s="11" t="s">
        <v>321</v>
      </c>
      <c r="C205" s="11" t="s">
        <v>28</v>
      </c>
      <c r="D205" s="11" t="s">
        <v>65</v>
      </c>
      <c r="E205" s="11" t="s">
        <v>63</v>
      </c>
      <c r="F205" s="11" t="s">
        <v>41</v>
      </c>
      <c r="G205" s="11" t="s">
        <v>64</v>
      </c>
      <c r="H205" s="11" t="s">
        <v>318</v>
      </c>
      <c r="I205" s="11" t="s">
        <v>28</v>
      </c>
      <c r="J205" s="19" t="s">
        <v>471</v>
      </c>
      <c r="K205" s="34">
        <v>0</v>
      </c>
      <c r="L205" s="34">
        <v>28941818</v>
      </c>
      <c r="M205" s="34">
        <v>0</v>
      </c>
      <c r="N205" s="34">
        <v>0</v>
      </c>
      <c r="O205" s="34">
        <v>28941818</v>
      </c>
      <c r="P205" s="34">
        <v>0</v>
      </c>
      <c r="Q205" s="34">
        <v>0</v>
      </c>
      <c r="R205" s="34">
        <v>0</v>
      </c>
      <c r="S205" s="34">
        <v>0</v>
      </c>
      <c r="T205" s="34">
        <v>0</v>
      </c>
      <c r="U205" s="34">
        <v>28941818</v>
      </c>
      <c r="V205" s="34">
        <v>28941818</v>
      </c>
      <c r="W205" s="34">
        <v>0</v>
      </c>
      <c r="X205" s="34">
        <v>28941818</v>
      </c>
      <c r="Y205" s="12">
        <f t="shared" si="24"/>
        <v>0</v>
      </c>
      <c r="Z205" s="12">
        <f t="shared" si="25"/>
        <v>0</v>
      </c>
      <c r="AA205" s="12">
        <f t="shared" si="26"/>
        <v>0</v>
      </c>
      <c r="AB205" s="12">
        <f t="shared" si="27"/>
        <v>0</v>
      </c>
    </row>
    <row r="206" spans="1:28" s="17" customFormat="1" outlineLevel="1" x14ac:dyDescent="0.35">
      <c r="A206" s="41"/>
      <c r="B206" s="41"/>
      <c r="C206" s="41"/>
      <c r="D206" s="41" t="s">
        <v>508</v>
      </c>
      <c r="E206" s="41"/>
      <c r="F206" s="41"/>
      <c r="G206" s="41"/>
      <c r="H206" s="41"/>
      <c r="I206" s="41"/>
      <c r="J206" s="42"/>
      <c r="K206" s="43">
        <f t="shared" ref="K206:X206" si="28">SUBTOTAL(9,K187:K205)</f>
        <v>5809429091</v>
      </c>
      <c r="L206" s="43">
        <f t="shared" si="28"/>
        <v>6237365912.000001</v>
      </c>
      <c r="M206" s="43">
        <f t="shared" si="28"/>
        <v>13163976</v>
      </c>
      <c r="N206" s="43">
        <f t="shared" si="28"/>
        <v>257832742</v>
      </c>
      <c r="O206" s="43">
        <f t="shared" si="28"/>
        <v>6250529888.000001</v>
      </c>
      <c r="P206" s="43">
        <f t="shared" si="28"/>
        <v>0</v>
      </c>
      <c r="Q206" s="43">
        <f t="shared" si="28"/>
        <v>514359230</v>
      </c>
      <c r="R206" s="43">
        <f t="shared" si="28"/>
        <v>0</v>
      </c>
      <c r="S206" s="43">
        <f t="shared" si="28"/>
        <v>5351558940</v>
      </c>
      <c r="T206" s="43">
        <f t="shared" si="28"/>
        <v>5351558940</v>
      </c>
      <c r="U206" s="43">
        <f t="shared" si="28"/>
        <v>371447742.00000006</v>
      </c>
      <c r="V206" s="43">
        <f t="shared" si="28"/>
        <v>371447742.00000006</v>
      </c>
      <c r="W206" s="43">
        <f t="shared" si="28"/>
        <v>0</v>
      </c>
      <c r="X206" s="43">
        <f t="shared" si="28"/>
        <v>384611717.99999994</v>
      </c>
      <c r="Y206" s="44">
        <f t="shared" si="24"/>
        <v>0.8579838052637242</v>
      </c>
      <c r="Z206" s="44">
        <f t="shared" si="25"/>
        <v>0.8561768419464918</v>
      </c>
      <c r="AA206" s="44">
        <f t="shared" si="26"/>
        <v>8.229050004024234E-2</v>
      </c>
      <c r="AB206" s="44">
        <f t="shared" si="27"/>
        <v>0.93846734198673409</v>
      </c>
    </row>
    <row r="207" spans="1:28" s="17" customFormat="1" ht="87" outlineLevel="2" x14ac:dyDescent="0.35">
      <c r="A207" s="11" t="s">
        <v>27</v>
      </c>
      <c r="B207" s="11" t="s">
        <v>42</v>
      </c>
      <c r="C207" s="11" t="s">
        <v>28</v>
      </c>
      <c r="D207" s="11" t="s">
        <v>66</v>
      </c>
      <c r="E207" s="11" t="s">
        <v>63</v>
      </c>
      <c r="F207" s="11" t="s">
        <v>32</v>
      </c>
      <c r="G207" s="11" t="s">
        <v>64</v>
      </c>
      <c r="H207" s="11" t="s">
        <v>34</v>
      </c>
      <c r="I207" s="11" t="s">
        <v>28</v>
      </c>
      <c r="J207" s="19" t="s">
        <v>325</v>
      </c>
      <c r="K207" s="34">
        <v>128699619</v>
      </c>
      <c r="L207" s="34">
        <v>104460597</v>
      </c>
      <c r="M207" s="34">
        <v>0</v>
      </c>
      <c r="N207" s="34">
        <v>0</v>
      </c>
      <c r="O207" s="34">
        <v>104460597</v>
      </c>
      <c r="P207" s="34">
        <v>0</v>
      </c>
      <c r="Q207" s="34">
        <v>24311370</v>
      </c>
      <c r="R207" s="34">
        <v>0</v>
      </c>
      <c r="S207" s="34">
        <v>80149227</v>
      </c>
      <c r="T207" s="34">
        <v>80149227</v>
      </c>
      <c r="U207" s="34">
        <v>0</v>
      </c>
      <c r="V207" s="34">
        <v>0</v>
      </c>
      <c r="W207" s="34">
        <v>0</v>
      </c>
      <c r="X207" s="34">
        <v>0</v>
      </c>
      <c r="Y207" s="12">
        <f t="shared" si="24"/>
        <v>0.76726755639736577</v>
      </c>
      <c r="Z207" s="12">
        <f t="shared" si="25"/>
        <v>0.76726755639736577</v>
      </c>
      <c r="AA207" s="12">
        <f t="shared" si="26"/>
        <v>0.2327324436026342</v>
      </c>
      <c r="AB207" s="12">
        <f t="shared" si="27"/>
        <v>1</v>
      </c>
    </row>
    <row r="208" spans="1:28" s="17" customFormat="1" ht="87" outlineLevel="2" x14ac:dyDescent="0.35">
      <c r="A208" s="11" t="s">
        <v>149</v>
      </c>
      <c r="B208" s="11" t="s">
        <v>42</v>
      </c>
      <c r="C208" s="11" t="s">
        <v>28</v>
      </c>
      <c r="D208" s="11" t="s">
        <v>66</v>
      </c>
      <c r="E208" s="11" t="s">
        <v>63</v>
      </c>
      <c r="F208" s="11" t="s">
        <v>32</v>
      </c>
      <c r="G208" s="11" t="s">
        <v>64</v>
      </c>
      <c r="H208" s="11" t="s">
        <v>34</v>
      </c>
      <c r="I208" s="11" t="s">
        <v>28</v>
      </c>
      <c r="J208" s="19" t="s">
        <v>325</v>
      </c>
      <c r="K208" s="34">
        <v>187828129</v>
      </c>
      <c r="L208" s="34">
        <v>165932573</v>
      </c>
      <c r="M208" s="34">
        <v>0</v>
      </c>
      <c r="N208" s="34">
        <v>0</v>
      </c>
      <c r="O208" s="34">
        <v>165932573</v>
      </c>
      <c r="P208" s="34">
        <v>0</v>
      </c>
      <c r="Q208" s="34">
        <v>32918514</v>
      </c>
      <c r="R208" s="34">
        <v>0</v>
      </c>
      <c r="S208" s="34">
        <v>133014059</v>
      </c>
      <c r="T208" s="34">
        <v>133014059</v>
      </c>
      <c r="U208" s="34">
        <v>0</v>
      </c>
      <c r="V208" s="34">
        <v>0</v>
      </c>
      <c r="W208" s="34">
        <v>0</v>
      </c>
      <c r="X208" s="34">
        <v>0</v>
      </c>
      <c r="Y208" s="12">
        <f t="shared" si="24"/>
        <v>0.80161511748510039</v>
      </c>
      <c r="Z208" s="12">
        <f t="shared" si="25"/>
        <v>0.80161511748510039</v>
      </c>
      <c r="AA208" s="12">
        <f t="shared" si="26"/>
        <v>0.19838488251489958</v>
      </c>
      <c r="AB208" s="12">
        <f t="shared" si="27"/>
        <v>1</v>
      </c>
    </row>
    <row r="209" spans="1:28" s="17" customFormat="1" ht="87" outlineLevel="2" x14ac:dyDescent="0.35">
      <c r="A209" s="11" t="s">
        <v>231</v>
      </c>
      <c r="B209" s="11" t="s">
        <v>232</v>
      </c>
      <c r="C209" s="11" t="s">
        <v>28</v>
      </c>
      <c r="D209" s="11" t="s">
        <v>66</v>
      </c>
      <c r="E209" s="11" t="s">
        <v>63</v>
      </c>
      <c r="F209" s="11" t="s">
        <v>32</v>
      </c>
      <c r="G209" s="11" t="s">
        <v>64</v>
      </c>
      <c r="H209" s="11" t="s">
        <v>34</v>
      </c>
      <c r="I209" s="11" t="s">
        <v>28</v>
      </c>
      <c r="J209" s="19" t="s">
        <v>325</v>
      </c>
      <c r="K209" s="34">
        <v>4827090</v>
      </c>
      <c r="L209" s="34">
        <v>4827090</v>
      </c>
      <c r="M209" s="34">
        <v>0</v>
      </c>
      <c r="N209" s="34">
        <v>0</v>
      </c>
      <c r="O209" s="34">
        <v>4827090</v>
      </c>
      <c r="P209" s="34">
        <v>0</v>
      </c>
      <c r="Q209" s="34">
        <v>2304316</v>
      </c>
      <c r="R209" s="34">
        <v>0</v>
      </c>
      <c r="S209" s="34">
        <v>2522774</v>
      </c>
      <c r="T209" s="34">
        <v>2522774</v>
      </c>
      <c r="U209" s="34">
        <v>0</v>
      </c>
      <c r="V209" s="34">
        <v>0</v>
      </c>
      <c r="W209" s="34">
        <v>0</v>
      </c>
      <c r="X209" s="34">
        <v>0</v>
      </c>
      <c r="Y209" s="12">
        <f t="shared" si="24"/>
        <v>0.52262833301222889</v>
      </c>
      <c r="Z209" s="12">
        <f t="shared" si="25"/>
        <v>0.52262833301222889</v>
      </c>
      <c r="AA209" s="12">
        <f t="shared" si="26"/>
        <v>0.47737166698777111</v>
      </c>
      <c r="AB209" s="12">
        <f t="shared" si="27"/>
        <v>1</v>
      </c>
    </row>
    <row r="210" spans="1:28" s="17" customFormat="1" ht="87" outlineLevel="2" x14ac:dyDescent="0.35">
      <c r="A210" s="11" t="s">
        <v>231</v>
      </c>
      <c r="B210" s="11" t="s">
        <v>233</v>
      </c>
      <c r="C210" s="11" t="s">
        <v>28</v>
      </c>
      <c r="D210" s="11" t="s">
        <v>66</v>
      </c>
      <c r="E210" s="11" t="s">
        <v>63</v>
      </c>
      <c r="F210" s="11" t="s">
        <v>32</v>
      </c>
      <c r="G210" s="11" t="s">
        <v>64</v>
      </c>
      <c r="H210" s="11" t="s">
        <v>34</v>
      </c>
      <c r="I210" s="11" t="s">
        <v>28</v>
      </c>
      <c r="J210" s="19" t="s">
        <v>325</v>
      </c>
      <c r="K210" s="34">
        <v>87323904</v>
      </c>
      <c r="L210" s="34">
        <v>72701469</v>
      </c>
      <c r="M210" s="34">
        <v>0</v>
      </c>
      <c r="N210" s="34">
        <v>0</v>
      </c>
      <c r="O210" s="34">
        <v>72701469</v>
      </c>
      <c r="P210" s="34">
        <v>0</v>
      </c>
      <c r="Q210" s="34">
        <v>16359538</v>
      </c>
      <c r="R210" s="34">
        <v>0</v>
      </c>
      <c r="S210" s="34">
        <v>56341931</v>
      </c>
      <c r="T210" s="34">
        <v>56341931</v>
      </c>
      <c r="U210" s="34">
        <v>0</v>
      </c>
      <c r="V210" s="34">
        <v>0</v>
      </c>
      <c r="W210" s="34">
        <v>0</v>
      </c>
      <c r="X210" s="34">
        <v>0</v>
      </c>
      <c r="Y210" s="12">
        <f t="shared" si="24"/>
        <v>0.77497651388584732</v>
      </c>
      <c r="Z210" s="12">
        <f t="shared" si="25"/>
        <v>0.77497651388584732</v>
      </c>
      <c r="AA210" s="12">
        <f t="shared" si="26"/>
        <v>0.22502348611415265</v>
      </c>
      <c r="AB210" s="12">
        <f t="shared" si="27"/>
        <v>1</v>
      </c>
    </row>
    <row r="211" spans="1:28" s="17" customFormat="1" ht="87" outlineLevel="2" x14ac:dyDescent="0.35">
      <c r="A211" s="11" t="s">
        <v>231</v>
      </c>
      <c r="B211" s="11" t="s">
        <v>253</v>
      </c>
      <c r="C211" s="11" t="s">
        <v>28</v>
      </c>
      <c r="D211" s="11" t="s">
        <v>66</v>
      </c>
      <c r="E211" s="11" t="s">
        <v>63</v>
      </c>
      <c r="F211" s="11" t="s">
        <v>32</v>
      </c>
      <c r="G211" s="11" t="s">
        <v>64</v>
      </c>
      <c r="H211" s="11" t="s">
        <v>34</v>
      </c>
      <c r="I211" s="11" t="s">
        <v>28</v>
      </c>
      <c r="J211" s="19" t="s">
        <v>325</v>
      </c>
      <c r="K211" s="34">
        <v>17196735</v>
      </c>
      <c r="L211" s="34">
        <v>17196735</v>
      </c>
      <c r="M211" s="34">
        <v>0</v>
      </c>
      <c r="N211" s="34">
        <v>0</v>
      </c>
      <c r="O211" s="34">
        <v>17196735</v>
      </c>
      <c r="P211" s="34">
        <v>0</v>
      </c>
      <c r="Q211" s="34">
        <v>5940756</v>
      </c>
      <c r="R211" s="34">
        <v>0</v>
      </c>
      <c r="S211" s="34">
        <v>11255979</v>
      </c>
      <c r="T211" s="34">
        <v>11255979</v>
      </c>
      <c r="U211" s="34">
        <v>0</v>
      </c>
      <c r="V211" s="34">
        <v>0</v>
      </c>
      <c r="W211" s="34">
        <v>0</v>
      </c>
      <c r="X211" s="34">
        <v>0</v>
      </c>
      <c r="Y211" s="12">
        <f t="shared" si="24"/>
        <v>0.6545416324668607</v>
      </c>
      <c r="Z211" s="12">
        <f t="shared" si="25"/>
        <v>0.6545416324668607</v>
      </c>
      <c r="AA211" s="12">
        <f t="shared" si="26"/>
        <v>0.3454583675331393</v>
      </c>
      <c r="AB211" s="12">
        <f t="shared" si="27"/>
        <v>1</v>
      </c>
    </row>
    <row r="212" spans="1:28" s="17" customFormat="1" ht="87" outlineLevel="2" x14ac:dyDescent="0.35">
      <c r="A212" s="11" t="s">
        <v>259</v>
      </c>
      <c r="B212" s="11" t="s">
        <v>42</v>
      </c>
      <c r="C212" s="11" t="s">
        <v>28</v>
      </c>
      <c r="D212" s="11" t="s">
        <v>66</v>
      </c>
      <c r="E212" s="11" t="s">
        <v>63</v>
      </c>
      <c r="F212" s="11" t="s">
        <v>32</v>
      </c>
      <c r="G212" s="11" t="s">
        <v>64</v>
      </c>
      <c r="H212" s="11" t="s">
        <v>34</v>
      </c>
      <c r="I212" s="11" t="s">
        <v>28</v>
      </c>
      <c r="J212" s="19" t="s">
        <v>325</v>
      </c>
      <c r="K212" s="34">
        <v>31593969</v>
      </c>
      <c r="L212" s="34">
        <v>33217953</v>
      </c>
      <c r="M212" s="34">
        <v>0</v>
      </c>
      <c r="N212" s="34">
        <v>0</v>
      </c>
      <c r="O212" s="34">
        <v>33217953</v>
      </c>
      <c r="P212" s="34">
        <v>0</v>
      </c>
      <c r="Q212" s="34">
        <v>12936497</v>
      </c>
      <c r="R212" s="34">
        <v>0</v>
      </c>
      <c r="S212" s="34">
        <v>20281456</v>
      </c>
      <c r="T212" s="34">
        <v>20281456</v>
      </c>
      <c r="U212" s="34">
        <v>0</v>
      </c>
      <c r="V212" s="34">
        <v>0</v>
      </c>
      <c r="W212" s="34">
        <v>0</v>
      </c>
      <c r="X212" s="34">
        <v>0</v>
      </c>
      <c r="Y212" s="12">
        <f t="shared" si="24"/>
        <v>0.61055706834192947</v>
      </c>
      <c r="Z212" s="12">
        <f t="shared" si="25"/>
        <v>0.61055706834192947</v>
      </c>
      <c r="AA212" s="12">
        <f t="shared" si="26"/>
        <v>0.38944293165807053</v>
      </c>
      <c r="AB212" s="12">
        <f t="shared" si="27"/>
        <v>1</v>
      </c>
    </row>
    <row r="213" spans="1:28" s="17" customFormat="1" ht="87" outlineLevel="2" x14ac:dyDescent="0.35">
      <c r="A213" s="11" t="s">
        <v>262</v>
      </c>
      <c r="B213" s="11" t="s">
        <v>42</v>
      </c>
      <c r="C213" s="11" t="s">
        <v>28</v>
      </c>
      <c r="D213" s="11" t="s">
        <v>66</v>
      </c>
      <c r="E213" s="11" t="s">
        <v>63</v>
      </c>
      <c r="F213" s="11" t="s">
        <v>32</v>
      </c>
      <c r="G213" s="11" t="s">
        <v>64</v>
      </c>
      <c r="H213" s="11" t="s">
        <v>34</v>
      </c>
      <c r="I213" s="11" t="s">
        <v>28</v>
      </c>
      <c r="J213" s="19" t="s">
        <v>325</v>
      </c>
      <c r="K213" s="34">
        <v>90456757</v>
      </c>
      <c r="L213" s="34">
        <v>85707254</v>
      </c>
      <c r="M213" s="34">
        <v>0</v>
      </c>
      <c r="N213" s="34">
        <v>0</v>
      </c>
      <c r="O213" s="34">
        <v>85707254</v>
      </c>
      <c r="P213" s="34">
        <v>0</v>
      </c>
      <c r="Q213" s="34">
        <v>23072949</v>
      </c>
      <c r="R213" s="34">
        <v>0</v>
      </c>
      <c r="S213" s="34">
        <v>62634305</v>
      </c>
      <c r="T213" s="34">
        <v>62634305</v>
      </c>
      <c r="U213" s="34">
        <v>0</v>
      </c>
      <c r="V213" s="34">
        <v>0</v>
      </c>
      <c r="W213" s="34">
        <v>0</v>
      </c>
      <c r="X213" s="34">
        <v>0</v>
      </c>
      <c r="Y213" s="12">
        <f t="shared" si="24"/>
        <v>0.73079351019693151</v>
      </c>
      <c r="Z213" s="12">
        <f t="shared" si="25"/>
        <v>0.73079351019693151</v>
      </c>
      <c r="AA213" s="12">
        <f t="shared" si="26"/>
        <v>0.26920648980306849</v>
      </c>
      <c r="AB213" s="12">
        <f t="shared" si="27"/>
        <v>1</v>
      </c>
    </row>
    <row r="214" spans="1:28" s="17" customFormat="1" ht="87" outlineLevel="2" x14ac:dyDescent="0.35">
      <c r="A214" s="11" t="s">
        <v>270</v>
      </c>
      <c r="B214" s="11" t="s">
        <v>42</v>
      </c>
      <c r="C214" s="11" t="s">
        <v>28</v>
      </c>
      <c r="D214" s="11" t="s">
        <v>66</v>
      </c>
      <c r="E214" s="11" t="s">
        <v>63</v>
      </c>
      <c r="F214" s="11" t="s">
        <v>32</v>
      </c>
      <c r="G214" s="11" t="s">
        <v>64</v>
      </c>
      <c r="H214" s="11" t="s">
        <v>34</v>
      </c>
      <c r="I214" s="11" t="s">
        <v>28</v>
      </c>
      <c r="J214" s="19" t="s">
        <v>325</v>
      </c>
      <c r="K214" s="34">
        <v>23366162</v>
      </c>
      <c r="L214" s="34">
        <v>21666162</v>
      </c>
      <c r="M214" s="34">
        <v>0</v>
      </c>
      <c r="N214" s="34">
        <v>0</v>
      </c>
      <c r="O214" s="34">
        <v>21666162</v>
      </c>
      <c r="P214" s="34">
        <v>0</v>
      </c>
      <c r="Q214" s="34">
        <v>6102627</v>
      </c>
      <c r="R214" s="34">
        <v>0</v>
      </c>
      <c r="S214" s="34">
        <v>15563535</v>
      </c>
      <c r="T214" s="34">
        <v>15563535</v>
      </c>
      <c r="U214" s="34">
        <v>0</v>
      </c>
      <c r="V214" s="34">
        <v>0</v>
      </c>
      <c r="W214" s="34">
        <v>0</v>
      </c>
      <c r="X214" s="34">
        <v>0</v>
      </c>
      <c r="Y214" s="12">
        <f t="shared" si="24"/>
        <v>0.71833373165030334</v>
      </c>
      <c r="Z214" s="12">
        <f t="shared" si="25"/>
        <v>0.71833373165030334</v>
      </c>
      <c r="AA214" s="12">
        <f t="shared" si="26"/>
        <v>0.28166626834969666</v>
      </c>
      <c r="AB214" s="12">
        <f t="shared" si="27"/>
        <v>1</v>
      </c>
    </row>
    <row r="215" spans="1:28" s="17" customFormat="1" ht="87" outlineLevel="2" x14ac:dyDescent="0.35">
      <c r="A215" s="11" t="s">
        <v>272</v>
      </c>
      <c r="B215" s="11" t="s">
        <v>42</v>
      </c>
      <c r="C215" s="11" t="s">
        <v>28</v>
      </c>
      <c r="D215" s="11" t="s">
        <v>66</v>
      </c>
      <c r="E215" s="11" t="s">
        <v>63</v>
      </c>
      <c r="F215" s="11" t="s">
        <v>32</v>
      </c>
      <c r="G215" s="11" t="s">
        <v>64</v>
      </c>
      <c r="H215" s="11" t="s">
        <v>34</v>
      </c>
      <c r="I215" s="11" t="s">
        <v>28</v>
      </c>
      <c r="J215" s="19" t="s">
        <v>325</v>
      </c>
      <c r="K215" s="34">
        <v>236348215</v>
      </c>
      <c r="L215" s="34">
        <v>194168388</v>
      </c>
      <c r="M215" s="34">
        <v>0</v>
      </c>
      <c r="N215" s="34">
        <v>0</v>
      </c>
      <c r="O215" s="34">
        <v>194168388</v>
      </c>
      <c r="P215" s="34">
        <v>0</v>
      </c>
      <c r="Q215" s="34">
        <v>47490497</v>
      </c>
      <c r="R215" s="34">
        <v>0</v>
      </c>
      <c r="S215" s="34">
        <v>146677891</v>
      </c>
      <c r="T215" s="34">
        <v>146677891</v>
      </c>
      <c r="U215" s="34">
        <v>0</v>
      </c>
      <c r="V215" s="34">
        <v>0</v>
      </c>
      <c r="W215" s="34">
        <v>0</v>
      </c>
      <c r="X215" s="34">
        <v>0</v>
      </c>
      <c r="Y215" s="12">
        <f t="shared" si="24"/>
        <v>0.75541591765184768</v>
      </c>
      <c r="Z215" s="12">
        <f t="shared" si="25"/>
        <v>0.75541591765184768</v>
      </c>
      <c r="AA215" s="12">
        <f t="shared" si="26"/>
        <v>0.24458408234815238</v>
      </c>
      <c r="AB215" s="12">
        <f t="shared" si="27"/>
        <v>1</v>
      </c>
    </row>
    <row r="216" spans="1:28" s="17" customFormat="1" ht="87" outlineLevel="2" x14ac:dyDescent="0.35">
      <c r="A216" s="11" t="s">
        <v>280</v>
      </c>
      <c r="B216" s="11" t="s">
        <v>42</v>
      </c>
      <c r="C216" s="11" t="s">
        <v>28</v>
      </c>
      <c r="D216" s="11" t="s">
        <v>66</v>
      </c>
      <c r="E216" s="11" t="s">
        <v>63</v>
      </c>
      <c r="F216" s="11" t="s">
        <v>32</v>
      </c>
      <c r="G216" s="11" t="s">
        <v>64</v>
      </c>
      <c r="H216" s="11" t="s">
        <v>281</v>
      </c>
      <c r="I216" s="11" t="s">
        <v>28</v>
      </c>
      <c r="J216" s="19" t="s">
        <v>325</v>
      </c>
      <c r="K216" s="34">
        <v>24297007</v>
      </c>
      <c r="L216" s="34">
        <v>24157720</v>
      </c>
      <c r="M216" s="34">
        <v>0</v>
      </c>
      <c r="N216" s="34">
        <v>0</v>
      </c>
      <c r="O216" s="34">
        <v>24157720</v>
      </c>
      <c r="P216" s="34">
        <v>0</v>
      </c>
      <c r="Q216" s="34">
        <v>11231592</v>
      </c>
      <c r="R216" s="34">
        <v>0</v>
      </c>
      <c r="S216" s="34">
        <v>12926128</v>
      </c>
      <c r="T216" s="34">
        <v>12926128</v>
      </c>
      <c r="U216" s="34">
        <v>0</v>
      </c>
      <c r="V216" s="34">
        <v>0</v>
      </c>
      <c r="W216" s="34">
        <v>0</v>
      </c>
      <c r="X216" s="34">
        <v>0</v>
      </c>
      <c r="Y216" s="12">
        <f t="shared" si="24"/>
        <v>0.53507234954292049</v>
      </c>
      <c r="Z216" s="12">
        <f t="shared" si="25"/>
        <v>0.53507234954292049</v>
      </c>
      <c r="AA216" s="12">
        <f t="shared" si="26"/>
        <v>0.46492765045707957</v>
      </c>
      <c r="AB216" s="12">
        <f t="shared" si="27"/>
        <v>1</v>
      </c>
    </row>
    <row r="217" spans="1:28" s="17" customFormat="1" ht="87" outlineLevel="2" x14ac:dyDescent="0.35">
      <c r="A217" s="11" t="s">
        <v>292</v>
      </c>
      <c r="B217" s="11" t="s">
        <v>232</v>
      </c>
      <c r="C217" s="11" t="s">
        <v>28</v>
      </c>
      <c r="D217" s="11" t="s">
        <v>66</v>
      </c>
      <c r="E217" s="11" t="s">
        <v>63</v>
      </c>
      <c r="F217" s="11" t="s">
        <v>32</v>
      </c>
      <c r="G217" s="11" t="s">
        <v>64</v>
      </c>
      <c r="H217" s="11" t="s">
        <v>293</v>
      </c>
      <c r="I217" s="11" t="s">
        <v>28</v>
      </c>
      <c r="J217" s="19" t="s">
        <v>325</v>
      </c>
      <c r="K217" s="34">
        <v>3355329977</v>
      </c>
      <c r="L217" s="34">
        <v>2122676473</v>
      </c>
      <c r="M217" s="34">
        <v>-86989646</v>
      </c>
      <c r="N217" s="34">
        <v>0</v>
      </c>
      <c r="O217" s="34">
        <v>2035686827</v>
      </c>
      <c r="P217" s="34">
        <v>0</v>
      </c>
      <c r="Q217" s="34">
        <v>408711386</v>
      </c>
      <c r="R217" s="34">
        <v>0</v>
      </c>
      <c r="S217" s="34">
        <v>1626975441</v>
      </c>
      <c r="T217" s="34">
        <v>1626975441</v>
      </c>
      <c r="U217" s="34">
        <v>0</v>
      </c>
      <c r="V217" s="34">
        <v>86989646</v>
      </c>
      <c r="W217" s="34">
        <v>0</v>
      </c>
      <c r="X217" s="34">
        <v>0</v>
      </c>
      <c r="Y217" s="12">
        <f t="shared" si="24"/>
        <v>0.76647358261835319</v>
      </c>
      <c r="Z217" s="12">
        <f t="shared" si="25"/>
        <v>0.79922678646876166</v>
      </c>
      <c r="AA217" s="12">
        <f t="shared" si="26"/>
        <v>0.20077321353123831</v>
      </c>
      <c r="AB217" s="12">
        <f t="shared" si="27"/>
        <v>1</v>
      </c>
    </row>
    <row r="218" spans="1:28" s="17" customFormat="1" ht="87" outlineLevel="2" x14ac:dyDescent="0.35">
      <c r="A218" s="11" t="s">
        <v>292</v>
      </c>
      <c r="B218" s="11" t="s">
        <v>233</v>
      </c>
      <c r="C218" s="11" t="s">
        <v>28</v>
      </c>
      <c r="D218" s="11" t="s">
        <v>66</v>
      </c>
      <c r="E218" s="11" t="s">
        <v>63</v>
      </c>
      <c r="F218" s="11" t="s">
        <v>32</v>
      </c>
      <c r="G218" s="11" t="s">
        <v>64</v>
      </c>
      <c r="H218" s="11" t="s">
        <v>300</v>
      </c>
      <c r="I218" s="11" t="s">
        <v>28</v>
      </c>
      <c r="J218" s="19" t="s">
        <v>325</v>
      </c>
      <c r="K218" s="34">
        <v>1362003630</v>
      </c>
      <c r="L218" s="34">
        <v>1010476970.77</v>
      </c>
      <c r="M218" s="34">
        <v>-79000000</v>
      </c>
      <c r="N218" s="34">
        <v>0</v>
      </c>
      <c r="O218" s="34">
        <v>931476970.76999998</v>
      </c>
      <c r="P218" s="34">
        <v>0</v>
      </c>
      <c r="Q218" s="34">
        <v>211262180.77000001</v>
      </c>
      <c r="R218" s="34">
        <v>0</v>
      </c>
      <c r="S218" s="34">
        <v>720214790</v>
      </c>
      <c r="T218" s="34">
        <v>720214790</v>
      </c>
      <c r="U218" s="34">
        <v>0</v>
      </c>
      <c r="V218" s="34">
        <v>79000000</v>
      </c>
      <c r="W218" s="34">
        <v>0</v>
      </c>
      <c r="X218" s="34">
        <v>0</v>
      </c>
      <c r="Y218" s="12">
        <f t="shared" si="24"/>
        <v>0.71274735677665624</v>
      </c>
      <c r="Z218" s="12">
        <f t="shared" si="25"/>
        <v>0.77319656051683028</v>
      </c>
      <c r="AA218" s="12">
        <f t="shared" si="26"/>
        <v>0.22680343948316981</v>
      </c>
      <c r="AB218" s="12">
        <f t="shared" si="27"/>
        <v>1</v>
      </c>
    </row>
    <row r="219" spans="1:28" s="17" customFormat="1" ht="87" outlineLevel="2" x14ac:dyDescent="0.35">
      <c r="A219" s="11" t="s">
        <v>292</v>
      </c>
      <c r="B219" s="11" t="s">
        <v>253</v>
      </c>
      <c r="C219" s="11" t="s">
        <v>28</v>
      </c>
      <c r="D219" s="11" t="s">
        <v>66</v>
      </c>
      <c r="E219" s="11" t="s">
        <v>63</v>
      </c>
      <c r="F219" s="11" t="s">
        <v>32</v>
      </c>
      <c r="G219" s="11" t="s">
        <v>64</v>
      </c>
      <c r="H219" s="11" t="s">
        <v>310</v>
      </c>
      <c r="I219" s="11" t="s">
        <v>28</v>
      </c>
      <c r="J219" s="19" t="s">
        <v>325</v>
      </c>
      <c r="K219" s="34">
        <v>701106045</v>
      </c>
      <c r="L219" s="34">
        <v>576275172</v>
      </c>
      <c r="M219" s="34">
        <v>-51000000</v>
      </c>
      <c r="N219" s="34">
        <v>0</v>
      </c>
      <c r="O219" s="34">
        <v>525275172</v>
      </c>
      <c r="P219" s="34">
        <v>0</v>
      </c>
      <c r="Q219" s="34">
        <v>141507120</v>
      </c>
      <c r="R219" s="34">
        <v>0</v>
      </c>
      <c r="S219" s="34">
        <v>383768052</v>
      </c>
      <c r="T219" s="34">
        <v>383768052</v>
      </c>
      <c r="U219" s="34">
        <v>0</v>
      </c>
      <c r="V219" s="34">
        <v>51000000</v>
      </c>
      <c r="W219" s="34">
        <v>0</v>
      </c>
      <c r="X219" s="34">
        <v>0</v>
      </c>
      <c r="Y219" s="12">
        <f t="shared" si="24"/>
        <v>0.66594583741671243</v>
      </c>
      <c r="Z219" s="12">
        <f t="shared" si="25"/>
        <v>0.73060382911073507</v>
      </c>
      <c r="AA219" s="12">
        <f t="shared" si="26"/>
        <v>0.26939617088926487</v>
      </c>
      <c r="AB219" s="12">
        <f t="shared" si="27"/>
        <v>1</v>
      </c>
    </row>
    <row r="220" spans="1:28" s="17" customFormat="1" ht="87" outlineLevel="2" x14ac:dyDescent="0.35">
      <c r="A220" s="11" t="s">
        <v>292</v>
      </c>
      <c r="B220" s="11" t="s">
        <v>317</v>
      </c>
      <c r="C220" s="11" t="s">
        <v>28</v>
      </c>
      <c r="D220" s="11" t="s">
        <v>66</v>
      </c>
      <c r="E220" s="11" t="s">
        <v>63</v>
      </c>
      <c r="F220" s="11" t="s">
        <v>32</v>
      </c>
      <c r="G220" s="11" t="s">
        <v>64</v>
      </c>
      <c r="H220" s="11" t="s">
        <v>318</v>
      </c>
      <c r="I220" s="11" t="s">
        <v>28</v>
      </c>
      <c r="J220" s="19" t="s">
        <v>325</v>
      </c>
      <c r="K220" s="34">
        <v>356872124</v>
      </c>
      <c r="L220" s="34">
        <v>356985331.29000002</v>
      </c>
      <c r="M220" s="34">
        <v>-27000000</v>
      </c>
      <c r="N220" s="34">
        <v>0</v>
      </c>
      <c r="O220" s="34">
        <v>329985331.29000002</v>
      </c>
      <c r="P220" s="34">
        <v>0</v>
      </c>
      <c r="Q220" s="34">
        <v>96559969.290000007</v>
      </c>
      <c r="R220" s="34">
        <v>0</v>
      </c>
      <c r="S220" s="34">
        <v>233425362</v>
      </c>
      <c r="T220" s="34">
        <v>233425362</v>
      </c>
      <c r="U220" s="34">
        <v>0</v>
      </c>
      <c r="V220" s="34">
        <v>27000000</v>
      </c>
      <c r="W220" s="34">
        <v>0</v>
      </c>
      <c r="X220" s="34">
        <v>0</v>
      </c>
      <c r="Y220" s="12">
        <f t="shared" si="24"/>
        <v>0.65387942175801883</v>
      </c>
      <c r="Z220" s="12">
        <f t="shared" si="25"/>
        <v>0.70738102535491032</v>
      </c>
      <c r="AA220" s="12">
        <f t="shared" si="26"/>
        <v>0.29261897464508957</v>
      </c>
      <c r="AB220" s="12">
        <f t="shared" si="27"/>
        <v>0.99999999999999989</v>
      </c>
    </row>
    <row r="221" spans="1:28" s="17" customFormat="1" ht="87" outlineLevel="2" x14ac:dyDescent="0.35">
      <c r="A221" s="24" t="s">
        <v>292</v>
      </c>
      <c r="B221" s="24" t="s">
        <v>321</v>
      </c>
      <c r="C221" s="24" t="s">
        <v>28</v>
      </c>
      <c r="D221" s="24" t="s">
        <v>66</v>
      </c>
      <c r="E221" s="24" t="s">
        <v>63</v>
      </c>
      <c r="F221" s="24" t="s">
        <v>32</v>
      </c>
      <c r="G221" s="24" t="s">
        <v>64</v>
      </c>
      <c r="H221" s="24" t="s">
        <v>318</v>
      </c>
      <c r="I221" s="24" t="s">
        <v>28</v>
      </c>
      <c r="J221" s="21" t="s">
        <v>325</v>
      </c>
      <c r="K221" s="22">
        <v>215414580</v>
      </c>
      <c r="L221" s="22">
        <v>215328031.94</v>
      </c>
      <c r="M221" s="22">
        <v>-29400000</v>
      </c>
      <c r="N221" s="22">
        <v>0</v>
      </c>
      <c r="O221" s="22">
        <v>185928031.94</v>
      </c>
      <c r="P221" s="22">
        <v>0</v>
      </c>
      <c r="Q221" s="22">
        <v>80847817.939999998</v>
      </c>
      <c r="R221" s="22">
        <v>0</v>
      </c>
      <c r="S221" s="22">
        <v>105080214</v>
      </c>
      <c r="T221" s="22">
        <v>105080214</v>
      </c>
      <c r="U221" s="22">
        <v>0</v>
      </c>
      <c r="V221" s="22">
        <v>29400000</v>
      </c>
      <c r="W221" s="22">
        <v>0</v>
      </c>
      <c r="X221" s="22">
        <v>0</v>
      </c>
      <c r="Y221" s="12">
        <f t="shared" si="24"/>
        <v>0.48800062422564677</v>
      </c>
      <c r="Z221" s="12">
        <f t="shared" si="25"/>
        <v>0.56516606400647518</v>
      </c>
      <c r="AA221" s="12">
        <f t="shared" si="26"/>
        <v>0.43483393599352482</v>
      </c>
      <c r="AB221" s="12">
        <f t="shared" si="27"/>
        <v>1</v>
      </c>
    </row>
    <row r="222" spans="1:28" s="17" customFormat="1" outlineLevel="1" x14ac:dyDescent="0.35">
      <c r="A222" s="41"/>
      <c r="B222" s="41"/>
      <c r="C222" s="41"/>
      <c r="D222" s="41" t="s">
        <v>509</v>
      </c>
      <c r="E222" s="41"/>
      <c r="F222" s="41"/>
      <c r="G222" s="41"/>
      <c r="H222" s="41"/>
      <c r="I222" s="41"/>
      <c r="J222" s="42"/>
      <c r="K222" s="43">
        <f t="shared" ref="K222:X222" si="29">SUBTOTAL(9,K207:K221)</f>
        <v>6822663943</v>
      </c>
      <c r="L222" s="43">
        <f t="shared" si="29"/>
        <v>5005777920</v>
      </c>
      <c r="M222" s="43">
        <f t="shared" si="29"/>
        <v>-273389646</v>
      </c>
      <c r="N222" s="43">
        <f t="shared" si="29"/>
        <v>0</v>
      </c>
      <c r="O222" s="43">
        <f t="shared" si="29"/>
        <v>4732388274</v>
      </c>
      <c r="P222" s="43">
        <f t="shared" si="29"/>
        <v>0</v>
      </c>
      <c r="Q222" s="43">
        <f t="shared" si="29"/>
        <v>1121557130</v>
      </c>
      <c r="R222" s="43">
        <f t="shared" si="29"/>
        <v>0</v>
      </c>
      <c r="S222" s="43">
        <f t="shared" si="29"/>
        <v>3610831144</v>
      </c>
      <c r="T222" s="43">
        <f t="shared" si="29"/>
        <v>3610831144</v>
      </c>
      <c r="U222" s="43">
        <f t="shared" si="29"/>
        <v>0</v>
      </c>
      <c r="V222" s="43">
        <f t="shared" si="29"/>
        <v>273389646</v>
      </c>
      <c r="W222" s="43">
        <f t="shared" si="29"/>
        <v>0</v>
      </c>
      <c r="X222" s="43">
        <f t="shared" si="29"/>
        <v>0</v>
      </c>
      <c r="Y222" s="44">
        <f t="shared" si="24"/>
        <v>0.7213326683098239</v>
      </c>
      <c r="Z222" s="44">
        <f t="shared" si="25"/>
        <v>0.76300399184025192</v>
      </c>
      <c r="AA222" s="44">
        <f t="shared" si="26"/>
        <v>0.23699600815974806</v>
      </c>
      <c r="AB222" s="44">
        <f t="shared" si="27"/>
        <v>1</v>
      </c>
    </row>
    <row r="223" spans="1:28" s="17" customFormat="1" ht="58" outlineLevel="2" x14ac:dyDescent="0.35">
      <c r="A223" s="11" t="s">
        <v>27</v>
      </c>
      <c r="B223" s="11" t="s">
        <v>42</v>
      </c>
      <c r="C223" s="11" t="s">
        <v>28</v>
      </c>
      <c r="D223" s="11" t="s">
        <v>67</v>
      </c>
      <c r="E223" s="11" t="s">
        <v>63</v>
      </c>
      <c r="F223" s="11" t="s">
        <v>32</v>
      </c>
      <c r="G223" s="11" t="s">
        <v>64</v>
      </c>
      <c r="H223" s="11" t="s">
        <v>34</v>
      </c>
      <c r="I223" s="11" t="s">
        <v>28</v>
      </c>
      <c r="J223" s="19" t="s">
        <v>326</v>
      </c>
      <c r="K223" s="34">
        <v>203536196</v>
      </c>
      <c r="L223" s="34">
        <v>214787869</v>
      </c>
      <c r="M223" s="34">
        <v>0</v>
      </c>
      <c r="N223" s="34">
        <v>0</v>
      </c>
      <c r="O223" s="34">
        <v>214787869</v>
      </c>
      <c r="P223" s="34">
        <v>0</v>
      </c>
      <c r="Q223" s="34">
        <v>40692886</v>
      </c>
      <c r="R223" s="34">
        <v>0</v>
      </c>
      <c r="S223" s="34">
        <v>174094983</v>
      </c>
      <c r="T223" s="34">
        <v>174094983</v>
      </c>
      <c r="U223" s="34">
        <v>0</v>
      </c>
      <c r="V223" s="34">
        <v>0</v>
      </c>
      <c r="W223" s="34">
        <v>0</v>
      </c>
      <c r="X223" s="34">
        <v>0</v>
      </c>
      <c r="Y223" s="12">
        <f t="shared" si="24"/>
        <v>0.810543834763778</v>
      </c>
      <c r="Z223" s="12">
        <f t="shared" si="25"/>
        <v>0.810543834763778</v>
      </c>
      <c r="AA223" s="12">
        <f t="shared" si="26"/>
        <v>0.18945616523622197</v>
      </c>
      <c r="AB223" s="12">
        <f t="shared" si="27"/>
        <v>1</v>
      </c>
    </row>
    <row r="224" spans="1:28" s="17" customFormat="1" ht="58" outlineLevel="2" x14ac:dyDescent="0.35">
      <c r="A224" s="11" t="s">
        <v>149</v>
      </c>
      <c r="B224" s="11" t="s">
        <v>42</v>
      </c>
      <c r="C224" s="11" t="s">
        <v>28</v>
      </c>
      <c r="D224" s="11" t="s">
        <v>67</v>
      </c>
      <c r="E224" s="11" t="s">
        <v>63</v>
      </c>
      <c r="F224" s="11" t="s">
        <v>32</v>
      </c>
      <c r="G224" s="11" t="s">
        <v>64</v>
      </c>
      <c r="H224" s="11" t="s">
        <v>34</v>
      </c>
      <c r="I224" s="11" t="s">
        <v>28</v>
      </c>
      <c r="J224" s="19" t="s">
        <v>326</v>
      </c>
      <c r="K224" s="34">
        <v>288898760</v>
      </c>
      <c r="L224" s="34">
        <v>311924223</v>
      </c>
      <c r="M224" s="34">
        <v>0</v>
      </c>
      <c r="N224" s="34">
        <v>0</v>
      </c>
      <c r="O224" s="34">
        <v>311924223</v>
      </c>
      <c r="P224" s="34">
        <v>0</v>
      </c>
      <c r="Q224" s="34">
        <v>57445765</v>
      </c>
      <c r="R224" s="34">
        <v>0</v>
      </c>
      <c r="S224" s="34">
        <v>254478458</v>
      </c>
      <c r="T224" s="34">
        <v>254478458</v>
      </c>
      <c r="U224" s="34">
        <v>0</v>
      </c>
      <c r="V224" s="34">
        <v>0</v>
      </c>
      <c r="W224" s="34">
        <v>0</v>
      </c>
      <c r="X224" s="34">
        <v>0</v>
      </c>
      <c r="Y224" s="12">
        <f t="shared" si="24"/>
        <v>0.8158342290717191</v>
      </c>
      <c r="Z224" s="12">
        <f t="shared" si="25"/>
        <v>0.8158342290717191</v>
      </c>
      <c r="AA224" s="12">
        <f t="shared" si="26"/>
        <v>0.18416577092828088</v>
      </c>
      <c r="AB224" s="12">
        <f t="shared" si="27"/>
        <v>1</v>
      </c>
    </row>
    <row r="225" spans="1:28" s="17" customFormat="1" ht="58" outlineLevel="2" x14ac:dyDescent="0.35">
      <c r="A225" s="11" t="s">
        <v>231</v>
      </c>
      <c r="B225" s="11" t="s">
        <v>232</v>
      </c>
      <c r="C225" s="11" t="s">
        <v>28</v>
      </c>
      <c r="D225" s="11" t="s">
        <v>67</v>
      </c>
      <c r="E225" s="11" t="s">
        <v>63</v>
      </c>
      <c r="F225" s="11" t="s">
        <v>32</v>
      </c>
      <c r="G225" s="11" t="s">
        <v>64</v>
      </c>
      <c r="H225" s="11" t="s">
        <v>34</v>
      </c>
      <c r="I225" s="11" t="s">
        <v>28</v>
      </c>
      <c r="J225" s="19" t="s">
        <v>326</v>
      </c>
      <c r="K225" s="34">
        <v>8655915</v>
      </c>
      <c r="L225" s="34">
        <v>10705915</v>
      </c>
      <c r="M225" s="34">
        <v>0</v>
      </c>
      <c r="N225" s="34">
        <v>0</v>
      </c>
      <c r="O225" s="34">
        <v>10705915</v>
      </c>
      <c r="P225" s="34">
        <v>0</v>
      </c>
      <c r="Q225" s="34">
        <v>3168279</v>
      </c>
      <c r="R225" s="34">
        <v>0</v>
      </c>
      <c r="S225" s="34">
        <v>7537636</v>
      </c>
      <c r="T225" s="34">
        <v>7537636</v>
      </c>
      <c r="U225" s="34">
        <v>0</v>
      </c>
      <c r="V225" s="34">
        <v>0</v>
      </c>
      <c r="W225" s="34">
        <v>0</v>
      </c>
      <c r="X225" s="34">
        <v>0</v>
      </c>
      <c r="Y225" s="12">
        <f t="shared" si="24"/>
        <v>0.70406275409434882</v>
      </c>
      <c r="Z225" s="12">
        <f t="shared" si="25"/>
        <v>0.70406275409434882</v>
      </c>
      <c r="AA225" s="12">
        <f t="shared" si="26"/>
        <v>0.29593724590565124</v>
      </c>
      <c r="AB225" s="12">
        <f t="shared" si="27"/>
        <v>1</v>
      </c>
    </row>
    <row r="226" spans="1:28" s="17" customFormat="1" ht="58" outlineLevel="2" x14ac:dyDescent="0.35">
      <c r="A226" s="11" t="s">
        <v>231</v>
      </c>
      <c r="B226" s="11" t="s">
        <v>233</v>
      </c>
      <c r="C226" s="11" t="s">
        <v>28</v>
      </c>
      <c r="D226" s="11" t="s">
        <v>67</v>
      </c>
      <c r="E226" s="11" t="s">
        <v>63</v>
      </c>
      <c r="F226" s="11" t="s">
        <v>32</v>
      </c>
      <c r="G226" s="11" t="s">
        <v>64</v>
      </c>
      <c r="H226" s="11" t="s">
        <v>34</v>
      </c>
      <c r="I226" s="11" t="s">
        <v>28</v>
      </c>
      <c r="J226" s="19" t="s">
        <v>326</v>
      </c>
      <c r="K226" s="34">
        <v>158582459</v>
      </c>
      <c r="L226" s="34">
        <v>168603850</v>
      </c>
      <c r="M226" s="34">
        <v>0</v>
      </c>
      <c r="N226" s="34">
        <v>0</v>
      </c>
      <c r="O226" s="34">
        <v>168603850</v>
      </c>
      <c r="P226" s="34">
        <v>0</v>
      </c>
      <c r="Q226" s="34">
        <v>30926288</v>
      </c>
      <c r="R226" s="34">
        <v>0</v>
      </c>
      <c r="S226" s="34">
        <v>137677562</v>
      </c>
      <c r="T226" s="34">
        <v>137677562</v>
      </c>
      <c r="U226" s="34">
        <v>0</v>
      </c>
      <c r="V226" s="34">
        <v>0</v>
      </c>
      <c r="W226" s="34">
        <v>0</v>
      </c>
      <c r="X226" s="34">
        <v>0</v>
      </c>
      <c r="Y226" s="12">
        <f t="shared" si="24"/>
        <v>0.8165742478597019</v>
      </c>
      <c r="Z226" s="12">
        <f t="shared" si="25"/>
        <v>0.8165742478597019</v>
      </c>
      <c r="AA226" s="12">
        <f t="shared" si="26"/>
        <v>0.1834257521402981</v>
      </c>
      <c r="AB226" s="12">
        <f t="shared" si="27"/>
        <v>1</v>
      </c>
    </row>
    <row r="227" spans="1:28" s="17" customFormat="1" ht="58" outlineLevel="2" x14ac:dyDescent="0.35">
      <c r="A227" s="11" t="s">
        <v>231</v>
      </c>
      <c r="B227" s="11" t="s">
        <v>253</v>
      </c>
      <c r="C227" s="11" t="s">
        <v>28</v>
      </c>
      <c r="D227" s="11" t="s">
        <v>67</v>
      </c>
      <c r="E227" s="11" t="s">
        <v>63</v>
      </c>
      <c r="F227" s="11" t="s">
        <v>32</v>
      </c>
      <c r="G227" s="11" t="s">
        <v>64</v>
      </c>
      <c r="H227" s="11" t="s">
        <v>34</v>
      </c>
      <c r="I227" s="11" t="s">
        <v>28</v>
      </c>
      <c r="J227" s="19" t="s">
        <v>326</v>
      </c>
      <c r="K227" s="34">
        <v>30837104</v>
      </c>
      <c r="L227" s="34">
        <v>34037104</v>
      </c>
      <c r="M227" s="34">
        <v>0</v>
      </c>
      <c r="N227" s="34">
        <v>0</v>
      </c>
      <c r="O227" s="34">
        <v>34037104</v>
      </c>
      <c r="P227" s="34">
        <v>0</v>
      </c>
      <c r="Q227" s="34">
        <v>6448655</v>
      </c>
      <c r="R227" s="34">
        <v>0</v>
      </c>
      <c r="S227" s="34">
        <v>26588449</v>
      </c>
      <c r="T227" s="34">
        <v>26588449</v>
      </c>
      <c r="U227" s="34">
        <v>1000000</v>
      </c>
      <c r="V227" s="34">
        <v>1000000</v>
      </c>
      <c r="W227" s="34">
        <v>0</v>
      </c>
      <c r="X227" s="34">
        <v>1000000</v>
      </c>
      <c r="Y227" s="12">
        <f t="shared" si="24"/>
        <v>0.78116072977301476</v>
      </c>
      <c r="Z227" s="12">
        <f t="shared" si="25"/>
        <v>0.78116072977301476</v>
      </c>
      <c r="AA227" s="12">
        <f t="shared" si="26"/>
        <v>0.18945956741795658</v>
      </c>
      <c r="AB227" s="12">
        <f t="shared" si="27"/>
        <v>0.97062029719097132</v>
      </c>
    </row>
    <row r="228" spans="1:28" s="17" customFormat="1" ht="58" outlineLevel="2" x14ac:dyDescent="0.35">
      <c r="A228" s="11" t="s">
        <v>259</v>
      </c>
      <c r="B228" s="11" t="s">
        <v>42</v>
      </c>
      <c r="C228" s="11" t="s">
        <v>28</v>
      </c>
      <c r="D228" s="11" t="s">
        <v>67</v>
      </c>
      <c r="E228" s="11" t="s">
        <v>63</v>
      </c>
      <c r="F228" s="11" t="s">
        <v>32</v>
      </c>
      <c r="G228" s="11" t="s">
        <v>64</v>
      </c>
      <c r="H228" s="11" t="s">
        <v>34</v>
      </c>
      <c r="I228" s="11" t="s">
        <v>28</v>
      </c>
      <c r="J228" s="19" t="s">
        <v>326</v>
      </c>
      <c r="K228" s="34">
        <v>54944975</v>
      </c>
      <c r="L228" s="34">
        <v>53614755</v>
      </c>
      <c r="M228" s="34">
        <v>0</v>
      </c>
      <c r="N228" s="34">
        <v>0</v>
      </c>
      <c r="O228" s="34">
        <v>53614755</v>
      </c>
      <c r="P228" s="34">
        <v>0</v>
      </c>
      <c r="Q228" s="34">
        <v>12682215</v>
      </c>
      <c r="R228" s="34">
        <v>0</v>
      </c>
      <c r="S228" s="34">
        <v>40932540</v>
      </c>
      <c r="T228" s="34">
        <v>40932540</v>
      </c>
      <c r="U228" s="34">
        <v>0</v>
      </c>
      <c r="V228" s="34">
        <v>0</v>
      </c>
      <c r="W228" s="34">
        <v>0</v>
      </c>
      <c r="X228" s="34">
        <v>0</v>
      </c>
      <c r="Y228" s="12">
        <f t="shared" si="24"/>
        <v>0.76345662681849424</v>
      </c>
      <c r="Z228" s="12">
        <f t="shared" si="25"/>
        <v>0.76345662681849424</v>
      </c>
      <c r="AA228" s="12">
        <f t="shared" si="26"/>
        <v>0.23654337318150573</v>
      </c>
      <c r="AB228" s="12">
        <f t="shared" si="27"/>
        <v>1</v>
      </c>
    </row>
    <row r="229" spans="1:28" s="17" customFormat="1" ht="58" outlineLevel="2" x14ac:dyDescent="0.35">
      <c r="A229" s="11" t="s">
        <v>262</v>
      </c>
      <c r="B229" s="11" t="s">
        <v>42</v>
      </c>
      <c r="C229" s="11" t="s">
        <v>28</v>
      </c>
      <c r="D229" s="11" t="s">
        <v>67</v>
      </c>
      <c r="E229" s="11" t="s">
        <v>63</v>
      </c>
      <c r="F229" s="11" t="s">
        <v>32</v>
      </c>
      <c r="G229" s="11" t="s">
        <v>64</v>
      </c>
      <c r="H229" s="11" t="s">
        <v>34</v>
      </c>
      <c r="I229" s="11" t="s">
        <v>28</v>
      </c>
      <c r="J229" s="19" t="s">
        <v>326</v>
      </c>
      <c r="K229" s="34">
        <v>154208041</v>
      </c>
      <c r="L229" s="34">
        <v>161226476</v>
      </c>
      <c r="M229" s="34">
        <v>0</v>
      </c>
      <c r="N229" s="34">
        <v>0</v>
      </c>
      <c r="O229" s="34">
        <v>161226476</v>
      </c>
      <c r="P229" s="34">
        <v>0</v>
      </c>
      <c r="Q229" s="34">
        <v>28008342</v>
      </c>
      <c r="R229" s="34">
        <v>0</v>
      </c>
      <c r="S229" s="34">
        <v>133218134</v>
      </c>
      <c r="T229" s="34">
        <v>133218134</v>
      </c>
      <c r="U229" s="34">
        <v>0</v>
      </c>
      <c r="V229" s="34">
        <v>0</v>
      </c>
      <c r="W229" s="34">
        <v>0</v>
      </c>
      <c r="X229" s="34">
        <v>0</v>
      </c>
      <c r="Y229" s="12">
        <f t="shared" si="24"/>
        <v>0.82627951255350884</v>
      </c>
      <c r="Z229" s="12">
        <f t="shared" si="25"/>
        <v>0.82627951255350884</v>
      </c>
      <c r="AA229" s="12">
        <f t="shared" si="26"/>
        <v>0.1737204874464911</v>
      </c>
      <c r="AB229" s="12">
        <f t="shared" si="27"/>
        <v>1</v>
      </c>
    </row>
    <row r="230" spans="1:28" s="17" customFormat="1" ht="58" outlineLevel="2" x14ac:dyDescent="0.35">
      <c r="A230" s="11" t="s">
        <v>270</v>
      </c>
      <c r="B230" s="11" t="s">
        <v>42</v>
      </c>
      <c r="C230" s="11" t="s">
        <v>28</v>
      </c>
      <c r="D230" s="11" t="s">
        <v>67</v>
      </c>
      <c r="E230" s="11" t="s">
        <v>63</v>
      </c>
      <c r="F230" s="11" t="s">
        <v>32</v>
      </c>
      <c r="G230" s="11" t="s">
        <v>64</v>
      </c>
      <c r="H230" s="11" t="s">
        <v>34</v>
      </c>
      <c r="I230" s="11" t="s">
        <v>28</v>
      </c>
      <c r="J230" s="19" t="s">
        <v>326</v>
      </c>
      <c r="K230" s="34">
        <v>36519883</v>
      </c>
      <c r="L230" s="34">
        <v>38968117</v>
      </c>
      <c r="M230" s="34">
        <v>0</v>
      </c>
      <c r="N230" s="34">
        <v>0</v>
      </c>
      <c r="O230" s="34">
        <v>38968117</v>
      </c>
      <c r="P230" s="34">
        <v>0</v>
      </c>
      <c r="Q230" s="34">
        <v>8263480</v>
      </c>
      <c r="R230" s="34">
        <v>0</v>
      </c>
      <c r="S230" s="34">
        <v>30704637</v>
      </c>
      <c r="T230" s="34">
        <v>30704637</v>
      </c>
      <c r="U230" s="34">
        <v>0</v>
      </c>
      <c r="V230" s="34">
        <v>0</v>
      </c>
      <c r="W230" s="34">
        <v>0</v>
      </c>
      <c r="X230" s="34">
        <v>0</v>
      </c>
      <c r="Y230" s="12">
        <f t="shared" si="24"/>
        <v>0.787942537741816</v>
      </c>
      <c r="Z230" s="12">
        <f t="shared" si="25"/>
        <v>0.787942537741816</v>
      </c>
      <c r="AA230" s="12">
        <f t="shared" si="26"/>
        <v>0.21205746225818403</v>
      </c>
      <c r="AB230" s="12">
        <f t="shared" si="27"/>
        <v>1</v>
      </c>
    </row>
    <row r="231" spans="1:28" s="17" customFormat="1" ht="58" outlineLevel="2" x14ac:dyDescent="0.35">
      <c r="A231" s="11" t="s">
        <v>272</v>
      </c>
      <c r="B231" s="11" t="s">
        <v>42</v>
      </c>
      <c r="C231" s="11" t="s">
        <v>28</v>
      </c>
      <c r="D231" s="11" t="s">
        <v>67</v>
      </c>
      <c r="E231" s="11" t="s">
        <v>63</v>
      </c>
      <c r="F231" s="11" t="s">
        <v>32</v>
      </c>
      <c r="G231" s="11" t="s">
        <v>64</v>
      </c>
      <c r="H231" s="11" t="s">
        <v>34</v>
      </c>
      <c r="I231" s="11" t="s">
        <v>28</v>
      </c>
      <c r="J231" s="19" t="s">
        <v>326</v>
      </c>
      <c r="K231" s="34">
        <v>677621977</v>
      </c>
      <c r="L231" s="34">
        <v>749765529</v>
      </c>
      <c r="M231" s="34">
        <v>0</v>
      </c>
      <c r="N231" s="34">
        <v>0</v>
      </c>
      <c r="O231" s="34">
        <v>749765529</v>
      </c>
      <c r="P231" s="34">
        <v>0</v>
      </c>
      <c r="Q231" s="34">
        <v>148703521</v>
      </c>
      <c r="R231" s="34">
        <v>0</v>
      </c>
      <c r="S231" s="34">
        <v>601062008</v>
      </c>
      <c r="T231" s="34">
        <v>601062008</v>
      </c>
      <c r="U231" s="34">
        <v>0</v>
      </c>
      <c r="V231" s="34">
        <v>0</v>
      </c>
      <c r="W231" s="34">
        <v>0</v>
      </c>
      <c r="X231" s="34">
        <v>0</v>
      </c>
      <c r="Y231" s="12">
        <f t="shared" si="24"/>
        <v>0.80166663410315309</v>
      </c>
      <c r="Z231" s="12">
        <f t="shared" si="25"/>
        <v>0.80166663410315309</v>
      </c>
      <c r="AA231" s="12">
        <f t="shared" si="26"/>
        <v>0.19833336589684694</v>
      </c>
      <c r="AB231" s="12">
        <f t="shared" si="27"/>
        <v>1</v>
      </c>
    </row>
    <row r="232" spans="1:28" s="17" customFormat="1" ht="58" outlineLevel="2" x14ac:dyDescent="0.35">
      <c r="A232" s="11" t="s">
        <v>280</v>
      </c>
      <c r="B232" s="11" t="s">
        <v>42</v>
      </c>
      <c r="C232" s="11" t="s">
        <v>28</v>
      </c>
      <c r="D232" s="11" t="s">
        <v>67</v>
      </c>
      <c r="E232" s="11" t="s">
        <v>63</v>
      </c>
      <c r="F232" s="11" t="s">
        <v>32</v>
      </c>
      <c r="G232" s="11" t="s">
        <v>64</v>
      </c>
      <c r="H232" s="11" t="s">
        <v>281</v>
      </c>
      <c r="I232" s="11" t="s">
        <v>28</v>
      </c>
      <c r="J232" s="19" t="s">
        <v>326</v>
      </c>
      <c r="K232" s="34">
        <v>35860891</v>
      </c>
      <c r="L232" s="34">
        <v>35602950</v>
      </c>
      <c r="M232" s="34">
        <v>0</v>
      </c>
      <c r="N232" s="34">
        <v>0</v>
      </c>
      <c r="O232" s="34">
        <v>35602950</v>
      </c>
      <c r="P232" s="34">
        <v>0</v>
      </c>
      <c r="Q232" s="34">
        <v>11693623</v>
      </c>
      <c r="R232" s="34">
        <v>0</v>
      </c>
      <c r="S232" s="34">
        <v>23909327</v>
      </c>
      <c r="T232" s="34">
        <v>23909327</v>
      </c>
      <c r="U232" s="34">
        <v>0</v>
      </c>
      <c r="V232" s="34">
        <v>0</v>
      </c>
      <c r="W232" s="34">
        <v>0</v>
      </c>
      <c r="X232" s="34">
        <v>0</v>
      </c>
      <c r="Y232" s="12">
        <f t="shared" si="24"/>
        <v>0.67155466049863843</v>
      </c>
      <c r="Z232" s="12">
        <f t="shared" si="25"/>
        <v>0.67155466049863843</v>
      </c>
      <c r="AA232" s="12">
        <f t="shared" si="26"/>
        <v>0.32844533950136157</v>
      </c>
      <c r="AB232" s="12">
        <f t="shared" si="27"/>
        <v>1</v>
      </c>
    </row>
    <row r="233" spans="1:28" s="17" customFormat="1" ht="58" outlineLevel="2" x14ac:dyDescent="0.35">
      <c r="A233" s="11" t="s">
        <v>292</v>
      </c>
      <c r="B233" s="11" t="s">
        <v>232</v>
      </c>
      <c r="C233" s="11" t="s">
        <v>28</v>
      </c>
      <c r="D233" s="11" t="s">
        <v>67</v>
      </c>
      <c r="E233" s="11" t="s">
        <v>63</v>
      </c>
      <c r="F233" s="11" t="s">
        <v>32</v>
      </c>
      <c r="G233" s="11" t="s">
        <v>64</v>
      </c>
      <c r="H233" s="11" t="s">
        <v>293</v>
      </c>
      <c r="I233" s="11" t="s">
        <v>28</v>
      </c>
      <c r="J233" s="19" t="s">
        <v>326</v>
      </c>
      <c r="K233" s="34">
        <v>15727419678</v>
      </c>
      <c r="L233" s="34">
        <v>15727419678</v>
      </c>
      <c r="M233" s="34">
        <v>0</v>
      </c>
      <c r="N233" s="34">
        <v>1539160605</v>
      </c>
      <c r="O233" s="34">
        <v>15727419678</v>
      </c>
      <c r="P233" s="34">
        <v>0</v>
      </c>
      <c r="Q233" s="34">
        <v>1491584445</v>
      </c>
      <c r="R233" s="34">
        <v>0</v>
      </c>
      <c r="S233" s="34">
        <v>14235835233</v>
      </c>
      <c r="T233" s="34">
        <v>14235835233</v>
      </c>
      <c r="U233" s="34">
        <v>0</v>
      </c>
      <c r="V233" s="34">
        <v>0</v>
      </c>
      <c r="W233" s="34">
        <v>0</v>
      </c>
      <c r="X233" s="34">
        <v>0</v>
      </c>
      <c r="Y233" s="12">
        <f t="shared" si="24"/>
        <v>0.90516025670209121</v>
      </c>
      <c r="Z233" s="12">
        <f t="shared" si="25"/>
        <v>0.90516025670209121</v>
      </c>
      <c r="AA233" s="12">
        <f t="shared" si="26"/>
        <v>9.4839743297908827E-2</v>
      </c>
      <c r="AB233" s="12">
        <f t="shared" si="27"/>
        <v>1</v>
      </c>
    </row>
    <row r="234" spans="1:28" s="17" customFormat="1" ht="58" outlineLevel="2" x14ac:dyDescent="0.35">
      <c r="A234" s="11" t="s">
        <v>292</v>
      </c>
      <c r="B234" s="11" t="s">
        <v>233</v>
      </c>
      <c r="C234" s="11" t="s">
        <v>28</v>
      </c>
      <c r="D234" s="11" t="s">
        <v>67</v>
      </c>
      <c r="E234" s="11" t="s">
        <v>63</v>
      </c>
      <c r="F234" s="11" t="s">
        <v>32</v>
      </c>
      <c r="G234" s="11" t="s">
        <v>64</v>
      </c>
      <c r="H234" s="11" t="s">
        <v>300</v>
      </c>
      <c r="I234" s="11" t="s">
        <v>28</v>
      </c>
      <c r="J234" s="19" t="s">
        <v>326</v>
      </c>
      <c r="K234" s="34">
        <v>7537875580</v>
      </c>
      <c r="L234" s="34">
        <v>7773829489.2799997</v>
      </c>
      <c r="M234" s="34">
        <v>21100000</v>
      </c>
      <c r="N234" s="34">
        <v>0</v>
      </c>
      <c r="O234" s="34">
        <v>7794929489.2799997</v>
      </c>
      <c r="P234" s="34">
        <v>0</v>
      </c>
      <c r="Q234" s="34">
        <v>474374980.44</v>
      </c>
      <c r="R234" s="34">
        <v>0</v>
      </c>
      <c r="S234" s="34">
        <v>7063275646</v>
      </c>
      <c r="T234" s="34">
        <v>7063275646</v>
      </c>
      <c r="U234" s="34">
        <v>236178862.84</v>
      </c>
      <c r="V234" s="34">
        <v>236178862.84</v>
      </c>
      <c r="W234" s="34">
        <v>0</v>
      </c>
      <c r="X234" s="34">
        <v>257278862.83999974</v>
      </c>
      <c r="Y234" s="12">
        <f t="shared" si="24"/>
        <v>0.9085966775757246</v>
      </c>
      <c r="Z234" s="12">
        <f t="shared" si="25"/>
        <v>0.90613720826003508</v>
      </c>
      <c r="AA234" s="12">
        <f t="shared" si="26"/>
        <v>6.0856866132321739E-2</v>
      </c>
      <c r="AB234" s="12">
        <f t="shared" si="27"/>
        <v>0.96699407439235685</v>
      </c>
    </row>
    <row r="235" spans="1:28" s="17" customFormat="1" ht="29" outlineLevel="2" x14ac:dyDescent="0.35">
      <c r="A235" s="11" t="s">
        <v>292</v>
      </c>
      <c r="B235" s="11" t="s">
        <v>233</v>
      </c>
      <c r="C235" s="11" t="s">
        <v>28</v>
      </c>
      <c r="D235" s="11" t="s">
        <v>67</v>
      </c>
      <c r="E235" s="11" t="s">
        <v>63</v>
      </c>
      <c r="F235" s="11" t="s">
        <v>41</v>
      </c>
      <c r="G235" s="11" t="s">
        <v>64</v>
      </c>
      <c r="H235" s="11" t="s">
        <v>300</v>
      </c>
      <c r="I235" s="11" t="s">
        <v>28</v>
      </c>
      <c r="J235" s="19" t="s">
        <v>470</v>
      </c>
      <c r="K235" s="34">
        <v>0</v>
      </c>
      <c r="L235" s="34">
        <v>738250608</v>
      </c>
      <c r="M235" s="34">
        <v>0</v>
      </c>
      <c r="N235" s="34">
        <v>0</v>
      </c>
      <c r="O235" s="34">
        <v>738250608</v>
      </c>
      <c r="P235" s="34">
        <v>0</v>
      </c>
      <c r="Q235" s="34">
        <v>0</v>
      </c>
      <c r="R235" s="34">
        <v>0</v>
      </c>
      <c r="S235" s="34">
        <v>0</v>
      </c>
      <c r="T235" s="34">
        <v>0</v>
      </c>
      <c r="U235" s="34">
        <v>738250608</v>
      </c>
      <c r="V235" s="34">
        <v>738250608</v>
      </c>
      <c r="W235" s="34">
        <v>0</v>
      </c>
      <c r="X235" s="34">
        <v>738250608</v>
      </c>
      <c r="Y235" s="12">
        <f t="shared" si="24"/>
        <v>0</v>
      </c>
      <c r="Z235" s="12">
        <f t="shared" si="25"/>
        <v>0</v>
      </c>
      <c r="AA235" s="12">
        <f t="shared" si="26"/>
        <v>0</v>
      </c>
      <c r="AB235" s="12">
        <f t="shared" si="27"/>
        <v>0</v>
      </c>
    </row>
    <row r="236" spans="1:28" s="17" customFormat="1" ht="58" outlineLevel="2" x14ac:dyDescent="0.35">
      <c r="A236" s="11" t="s">
        <v>292</v>
      </c>
      <c r="B236" s="11" t="s">
        <v>253</v>
      </c>
      <c r="C236" s="11" t="s">
        <v>28</v>
      </c>
      <c r="D236" s="11" t="s">
        <v>67</v>
      </c>
      <c r="E236" s="11" t="s">
        <v>63</v>
      </c>
      <c r="F236" s="11" t="s">
        <v>32</v>
      </c>
      <c r="G236" s="11" t="s">
        <v>64</v>
      </c>
      <c r="H236" s="11" t="s">
        <v>310</v>
      </c>
      <c r="I236" s="11" t="s">
        <v>28</v>
      </c>
      <c r="J236" s="19" t="s">
        <v>326</v>
      </c>
      <c r="K236" s="34">
        <v>4583079125</v>
      </c>
      <c r="L236" s="34">
        <v>4752962949.5500002</v>
      </c>
      <c r="M236" s="34">
        <v>4818842</v>
      </c>
      <c r="N236" s="34">
        <v>0</v>
      </c>
      <c r="O236" s="34">
        <v>4757781791.5500002</v>
      </c>
      <c r="P236" s="34">
        <v>0</v>
      </c>
      <c r="Q236" s="34">
        <v>300315379</v>
      </c>
      <c r="R236" s="34">
        <v>0</v>
      </c>
      <c r="S236" s="34">
        <v>4295763746</v>
      </c>
      <c r="T236" s="34">
        <v>4295763746</v>
      </c>
      <c r="U236" s="34">
        <v>156883824.55000001</v>
      </c>
      <c r="V236" s="34">
        <v>156883824.55000001</v>
      </c>
      <c r="W236" s="34">
        <v>0</v>
      </c>
      <c r="X236" s="34">
        <v>161702666.55000019</v>
      </c>
      <c r="Y236" s="12">
        <f t="shared" si="24"/>
        <v>0.90380753891774246</v>
      </c>
      <c r="Z236" s="12">
        <f t="shared" si="25"/>
        <v>0.90289213213381037</v>
      </c>
      <c r="AA236" s="12">
        <f t="shared" si="26"/>
        <v>6.3120881149566682E-2</v>
      </c>
      <c r="AB236" s="12">
        <f t="shared" si="27"/>
        <v>0.96601301328337708</v>
      </c>
    </row>
    <row r="237" spans="1:28" s="17" customFormat="1" ht="29" outlineLevel="2" x14ac:dyDescent="0.35">
      <c r="A237" s="11" t="s">
        <v>292</v>
      </c>
      <c r="B237" s="11" t="s">
        <v>253</v>
      </c>
      <c r="C237" s="11" t="s">
        <v>28</v>
      </c>
      <c r="D237" s="11" t="s">
        <v>67</v>
      </c>
      <c r="E237" s="11" t="s">
        <v>63</v>
      </c>
      <c r="F237" s="11" t="s">
        <v>41</v>
      </c>
      <c r="G237" s="11" t="s">
        <v>64</v>
      </c>
      <c r="H237" s="11" t="s">
        <v>310</v>
      </c>
      <c r="I237" s="11" t="s">
        <v>28</v>
      </c>
      <c r="J237" s="19" t="s">
        <v>470</v>
      </c>
      <c r="K237" s="34">
        <v>0</v>
      </c>
      <c r="L237" s="34">
        <v>443618475</v>
      </c>
      <c r="M237" s="34">
        <v>0</v>
      </c>
      <c r="N237" s="34">
        <v>0</v>
      </c>
      <c r="O237" s="34">
        <v>443618475</v>
      </c>
      <c r="P237" s="34">
        <v>0</v>
      </c>
      <c r="Q237" s="34">
        <v>0</v>
      </c>
      <c r="R237" s="34">
        <v>0</v>
      </c>
      <c r="S237" s="34">
        <v>0</v>
      </c>
      <c r="T237" s="34">
        <v>0</v>
      </c>
      <c r="U237" s="34">
        <v>443618475</v>
      </c>
      <c r="V237" s="34">
        <v>443618475</v>
      </c>
      <c r="W237" s="34">
        <v>0</v>
      </c>
      <c r="X237" s="34">
        <v>443618475</v>
      </c>
      <c r="Y237" s="12">
        <f t="shared" si="24"/>
        <v>0</v>
      </c>
      <c r="Z237" s="12">
        <f t="shared" si="25"/>
        <v>0</v>
      </c>
      <c r="AA237" s="12">
        <f t="shared" si="26"/>
        <v>0</v>
      </c>
      <c r="AB237" s="12">
        <f t="shared" si="27"/>
        <v>0</v>
      </c>
    </row>
    <row r="238" spans="1:28" s="17" customFormat="1" ht="58" outlineLevel="2" x14ac:dyDescent="0.35">
      <c r="A238" s="11" t="s">
        <v>292</v>
      </c>
      <c r="B238" s="11" t="s">
        <v>317</v>
      </c>
      <c r="C238" s="11" t="s">
        <v>28</v>
      </c>
      <c r="D238" s="11" t="s">
        <v>67</v>
      </c>
      <c r="E238" s="11" t="s">
        <v>63</v>
      </c>
      <c r="F238" s="11" t="s">
        <v>32</v>
      </c>
      <c r="G238" s="11" t="s">
        <v>64</v>
      </c>
      <c r="H238" s="11" t="s">
        <v>318</v>
      </c>
      <c r="I238" s="11" t="s">
        <v>28</v>
      </c>
      <c r="J238" s="19" t="s">
        <v>326</v>
      </c>
      <c r="K238" s="34">
        <v>3277836422</v>
      </c>
      <c r="L238" s="34">
        <v>3501387702.2399998</v>
      </c>
      <c r="M238" s="34">
        <v>13485589</v>
      </c>
      <c r="N238" s="34">
        <v>0</v>
      </c>
      <c r="O238" s="34">
        <v>3514873291.2399998</v>
      </c>
      <c r="P238" s="34">
        <v>0</v>
      </c>
      <c r="Q238" s="34">
        <v>145114236.86000001</v>
      </c>
      <c r="R238" s="34">
        <v>0</v>
      </c>
      <c r="S238" s="34">
        <v>3161677441</v>
      </c>
      <c r="T238" s="34">
        <v>3161677441</v>
      </c>
      <c r="U238" s="34">
        <v>194596024.38</v>
      </c>
      <c r="V238" s="34">
        <v>194596024.38</v>
      </c>
      <c r="W238" s="34">
        <v>0</v>
      </c>
      <c r="X238" s="34">
        <v>208081613.37999976</v>
      </c>
      <c r="Y238" s="12">
        <f t="shared" si="24"/>
        <v>0.90297839310320549</v>
      </c>
      <c r="Z238" s="12">
        <f t="shared" si="25"/>
        <v>0.89951391672631331</v>
      </c>
      <c r="AA238" s="12">
        <f t="shared" si="26"/>
        <v>4.1285766181575687E-2</v>
      </c>
      <c r="AB238" s="12">
        <f t="shared" si="27"/>
        <v>0.94079968290788896</v>
      </c>
    </row>
    <row r="239" spans="1:28" s="17" customFormat="1" ht="29" outlineLevel="2" x14ac:dyDescent="0.35">
      <c r="A239" s="11" t="s">
        <v>292</v>
      </c>
      <c r="B239" s="11" t="s">
        <v>317</v>
      </c>
      <c r="C239" s="11" t="s">
        <v>28</v>
      </c>
      <c r="D239" s="11" t="s">
        <v>67</v>
      </c>
      <c r="E239" s="11" t="s">
        <v>63</v>
      </c>
      <c r="F239" s="11" t="s">
        <v>41</v>
      </c>
      <c r="G239" s="11" t="s">
        <v>64</v>
      </c>
      <c r="H239" s="11" t="s">
        <v>318</v>
      </c>
      <c r="I239" s="11" t="s">
        <v>28</v>
      </c>
      <c r="J239" s="19" t="s">
        <v>470</v>
      </c>
      <c r="K239" s="34">
        <v>0</v>
      </c>
      <c r="L239" s="34">
        <v>313955422</v>
      </c>
      <c r="M239" s="34">
        <v>0</v>
      </c>
      <c r="N239" s="34">
        <v>0</v>
      </c>
      <c r="O239" s="34">
        <v>313955422</v>
      </c>
      <c r="P239" s="34">
        <v>0</v>
      </c>
      <c r="Q239" s="34">
        <v>0</v>
      </c>
      <c r="R239" s="34">
        <v>0</v>
      </c>
      <c r="S239" s="34">
        <v>0</v>
      </c>
      <c r="T239" s="34">
        <v>0</v>
      </c>
      <c r="U239" s="34">
        <v>313955422</v>
      </c>
      <c r="V239" s="34">
        <v>313955422</v>
      </c>
      <c r="W239" s="34">
        <v>0</v>
      </c>
      <c r="X239" s="34">
        <v>313955422</v>
      </c>
      <c r="Y239" s="12">
        <f t="shared" si="24"/>
        <v>0</v>
      </c>
      <c r="Z239" s="12">
        <f t="shared" si="25"/>
        <v>0</v>
      </c>
      <c r="AA239" s="12">
        <f t="shared" si="26"/>
        <v>0</v>
      </c>
      <c r="AB239" s="12">
        <f t="shared" si="27"/>
        <v>0</v>
      </c>
    </row>
    <row r="240" spans="1:28" s="17" customFormat="1" ht="58" outlineLevel="2" x14ac:dyDescent="0.35">
      <c r="A240" s="11" t="s">
        <v>292</v>
      </c>
      <c r="B240" s="11" t="s">
        <v>321</v>
      </c>
      <c r="C240" s="11" t="s">
        <v>28</v>
      </c>
      <c r="D240" s="11" t="s">
        <v>67</v>
      </c>
      <c r="E240" s="11" t="s">
        <v>63</v>
      </c>
      <c r="F240" s="11" t="s">
        <v>32</v>
      </c>
      <c r="G240" s="11" t="s">
        <v>64</v>
      </c>
      <c r="H240" s="11" t="s">
        <v>318</v>
      </c>
      <c r="I240" s="11" t="s">
        <v>28</v>
      </c>
      <c r="J240" s="19" t="s">
        <v>326</v>
      </c>
      <c r="K240" s="34">
        <v>2080697446</v>
      </c>
      <c r="L240" s="34">
        <v>2088881291.01</v>
      </c>
      <c r="M240" s="34">
        <v>18473027</v>
      </c>
      <c r="N240" s="34">
        <v>0</v>
      </c>
      <c r="O240" s="34">
        <v>2107354318.01</v>
      </c>
      <c r="P240" s="34">
        <v>0</v>
      </c>
      <c r="Q240" s="34">
        <v>180624425.69999999</v>
      </c>
      <c r="R240" s="34">
        <v>0</v>
      </c>
      <c r="S240" s="34">
        <v>1899342718</v>
      </c>
      <c r="T240" s="34">
        <v>1899342718</v>
      </c>
      <c r="U240" s="34">
        <v>8914147.3100000005</v>
      </c>
      <c r="V240" s="34">
        <v>8914147.3100000005</v>
      </c>
      <c r="W240" s="34">
        <v>0</v>
      </c>
      <c r="X240" s="34">
        <v>27387174.310000002</v>
      </c>
      <c r="Y240" s="12">
        <f t="shared" si="24"/>
        <v>0.90926311905529311</v>
      </c>
      <c r="Z240" s="12">
        <f t="shared" si="25"/>
        <v>0.90129253622313121</v>
      </c>
      <c r="AA240" s="12">
        <f t="shared" si="26"/>
        <v>8.5711464918991787E-2</v>
      </c>
      <c r="AB240" s="12">
        <f t="shared" si="27"/>
        <v>0.98700400114212306</v>
      </c>
    </row>
    <row r="241" spans="1:28" s="17" customFormat="1" ht="29" outlineLevel="2" x14ac:dyDescent="0.35">
      <c r="A241" s="24" t="s">
        <v>292</v>
      </c>
      <c r="B241" s="24" t="s">
        <v>321</v>
      </c>
      <c r="C241" s="24" t="s">
        <v>28</v>
      </c>
      <c r="D241" s="24" t="s">
        <v>67</v>
      </c>
      <c r="E241" s="24" t="s">
        <v>63</v>
      </c>
      <c r="F241" s="24" t="s">
        <v>41</v>
      </c>
      <c r="G241" s="24" t="s">
        <v>64</v>
      </c>
      <c r="H241" s="24" t="s">
        <v>318</v>
      </c>
      <c r="I241" s="24" t="s">
        <v>28</v>
      </c>
      <c r="J241" s="21" t="s">
        <v>470</v>
      </c>
      <c r="K241" s="22">
        <v>0</v>
      </c>
      <c r="L241" s="22">
        <v>179185225</v>
      </c>
      <c r="M241" s="22">
        <v>0</v>
      </c>
      <c r="N241" s="22">
        <v>0</v>
      </c>
      <c r="O241" s="22">
        <v>179185225</v>
      </c>
      <c r="P241" s="22">
        <v>0</v>
      </c>
      <c r="Q241" s="22">
        <v>0</v>
      </c>
      <c r="R241" s="22">
        <v>0</v>
      </c>
      <c r="S241" s="22">
        <v>0</v>
      </c>
      <c r="T241" s="22">
        <v>0</v>
      </c>
      <c r="U241" s="22">
        <v>179185225</v>
      </c>
      <c r="V241" s="22">
        <v>179185225</v>
      </c>
      <c r="W241" s="22">
        <v>0</v>
      </c>
      <c r="X241" s="22">
        <v>179185225</v>
      </c>
      <c r="Y241" s="12">
        <f t="shared" si="24"/>
        <v>0</v>
      </c>
      <c r="Z241" s="12">
        <f t="shared" si="25"/>
        <v>0</v>
      </c>
      <c r="AA241" s="12">
        <f t="shared" si="26"/>
        <v>0</v>
      </c>
      <c r="AB241" s="12">
        <f t="shared" si="27"/>
        <v>0</v>
      </c>
    </row>
    <row r="242" spans="1:28" s="17" customFormat="1" outlineLevel="1" x14ac:dyDescent="0.35">
      <c r="A242" s="41"/>
      <c r="B242" s="41"/>
      <c r="C242" s="41"/>
      <c r="D242" s="41" t="s">
        <v>510</v>
      </c>
      <c r="E242" s="41"/>
      <c r="F242" s="41"/>
      <c r="G242" s="41"/>
      <c r="H242" s="41"/>
      <c r="I242" s="41"/>
      <c r="J242" s="42"/>
      <c r="K242" s="43">
        <f t="shared" ref="K242:X242" si="30">SUBTOTAL(9,K223:K241)</f>
        <v>34856574452</v>
      </c>
      <c r="L242" s="43">
        <f t="shared" si="30"/>
        <v>37298727628.080002</v>
      </c>
      <c r="M242" s="43">
        <f t="shared" si="30"/>
        <v>57877458</v>
      </c>
      <c r="N242" s="43">
        <f t="shared" si="30"/>
        <v>1539160605</v>
      </c>
      <c r="O242" s="43">
        <f t="shared" si="30"/>
        <v>37356605086.080002</v>
      </c>
      <c r="P242" s="43">
        <f t="shared" si="30"/>
        <v>0</v>
      </c>
      <c r="Q242" s="43">
        <f t="shared" si="30"/>
        <v>2940046521</v>
      </c>
      <c r="R242" s="43">
        <f t="shared" si="30"/>
        <v>0</v>
      </c>
      <c r="S242" s="43">
        <f t="shared" si="30"/>
        <v>32086098518</v>
      </c>
      <c r="T242" s="43">
        <f t="shared" si="30"/>
        <v>32086098518</v>
      </c>
      <c r="U242" s="43">
        <f t="shared" si="30"/>
        <v>2272582589.0799999</v>
      </c>
      <c r="V242" s="43">
        <f t="shared" si="30"/>
        <v>2272582589.0799999</v>
      </c>
      <c r="W242" s="43">
        <f t="shared" si="30"/>
        <v>0</v>
      </c>
      <c r="X242" s="43">
        <f t="shared" si="30"/>
        <v>2330460047.0799994</v>
      </c>
      <c r="Y242" s="44">
        <f t="shared" si="24"/>
        <v>0.86024646304139007</v>
      </c>
      <c r="Z242" s="44">
        <f t="shared" si="25"/>
        <v>0.85891366316785778</v>
      </c>
      <c r="AA242" s="44">
        <f t="shared" si="26"/>
        <v>7.870218704899215E-2</v>
      </c>
      <c r="AB242" s="44">
        <f t="shared" si="27"/>
        <v>0.9376158502168499</v>
      </c>
    </row>
    <row r="243" spans="1:28" s="17" customFormat="1" ht="58" outlineLevel="2" x14ac:dyDescent="0.35">
      <c r="A243" s="11" t="s">
        <v>27</v>
      </c>
      <c r="B243" s="11" t="s">
        <v>42</v>
      </c>
      <c r="C243" s="11" t="s">
        <v>28</v>
      </c>
      <c r="D243" s="11" t="s">
        <v>68</v>
      </c>
      <c r="E243" s="11" t="s">
        <v>63</v>
      </c>
      <c r="F243" s="11" t="s">
        <v>32</v>
      </c>
      <c r="G243" s="11" t="s">
        <v>64</v>
      </c>
      <c r="H243" s="11" t="s">
        <v>34</v>
      </c>
      <c r="I243" s="11" t="s">
        <v>28</v>
      </c>
      <c r="J243" s="19" t="s">
        <v>327</v>
      </c>
      <c r="K243" s="34">
        <v>101768099</v>
      </c>
      <c r="L243" s="34">
        <v>108093937</v>
      </c>
      <c r="M243" s="34">
        <v>0</v>
      </c>
      <c r="N243" s="34">
        <v>0</v>
      </c>
      <c r="O243" s="34">
        <v>108093937</v>
      </c>
      <c r="P243" s="34">
        <v>0</v>
      </c>
      <c r="Q243" s="34">
        <v>21020653</v>
      </c>
      <c r="R243" s="34">
        <v>0</v>
      </c>
      <c r="S243" s="34">
        <v>87073284</v>
      </c>
      <c r="T243" s="34">
        <v>87073284</v>
      </c>
      <c r="U243" s="34">
        <v>0</v>
      </c>
      <c r="V243" s="34">
        <v>0</v>
      </c>
      <c r="W243" s="34">
        <v>0</v>
      </c>
      <c r="X243" s="34">
        <v>0</v>
      </c>
      <c r="Y243" s="12">
        <f t="shared" si="24"/>
        <v>0.80553346854227359</v>
      </c>
      <c r="Z243" s="12">
        <f t="shared" si="25"/>
        <v>0.80553346854227359</v>
      </c>
      <c r="AA243" s="12">
        <f t="shared" si="26"/>
        <v>0.19446653145772644</v>
      </c>
      <c r="AB243" s="12">
        <f t="shared" si="27"/>
        <v>1</v>
      </c>
    </row>
    <row r="244" spans="1:28" s="17" customFormat="1" ht="58" outlineLevel="2" x14ac:dyDescent="0.35">
      <c r="A244" s="11" t="s">
        <v>149</v>
      </c>
      <c r="B244" s="11" t="s">
        <v>42</v>
      </c>
      <c r="C244" s="11" t="s">
        <v>28</v>
      </c>
      <c r="D244" s="11" t="s">
        <v>68</v>
      </c>
      <c r="E244" s="11" t="s">
        <v>63</v>
      </c>
      <c r="F244" s="11" t="s">
        <v>32</v>
      </c>
      <c r="G244" s="11" t="s">
        <v>64</v>
      </c>
      <c r="H244" s="11" t="s">
        <v>34</v>
      </c>
      <c r="I244" s="11" t="s">
        <v>28</v>
      </c>
      <c r="J244" s="19" t="s">
        <v>327</v>
      </c>
      <c r="K244" s="34">
        <v>144449381</v>
      </c>
      <c r="L244" s="34">
        <v>156650710</v>
      </c>
      <c r="M244" s="34">
        <v>0</v>
      </c>
      <c r="N244" s="34">
        <v>0</v>
      </c>
      <c r="O244" s="34">
        <v>156650710</v>
      </c>
      <c r="P244" s="34">
        <v>0</v>
      </c>
      <c r="Q244" s="34">
        <v>28422980</v>
      </c>
      <c r="R244" s="34">
        <v>0</v>
      </c>
      <c r="S244" s="34">
        <v>127239129</v>
      </c>
      <c r="T244" s="34">
        <v>127239129</v>
      </c>
      <c r="U244" s="34">
        <v>988601</v>
      </c>
      <c r="V244" s="34">
        <v>988601</v>
      </c>
      <c r="W244" s="34">
        <v>0</v>
      </c>
      <c r="X244" s="34">
        <v>988601</v>
      </c>
      <c r="Y244" s="12">
        <f t="shared" si="24"/>
        <v>0.8122473814513832</v>
      </c>
      <c r="Z244" s="12">
        <f t="shared" si="25"/>
        <v>0.8122473814513832</v>
      </c>
      <c r="AA244" s="12">
        <f t="shared" si="26"/>
        <v>0.18144175663168077</v>
      </c>
      <c r="AB244" s="12">
        <f t="shared" si="27"/>
        <v>0.99368913808306392</v>
      </c>
    </row>
    <row r="245" spans="1:28" s="17" customFormat="1" ht="58" outlineLevel="2" x14ac:dyDescent="0.35">
      <c r="A245" s="11" t="s">
        <v>231</v>
      </c>
      <c r="B245" s="11" t="s">
        <v>232</v>
      </c>
      <c r="C245" s="11" t="s">
        <v>28</v>
      </c>
      <c r="D245" s="11" t="s">
        <v>68</v>
      </c>
      <c r="E245" s="11" t="s">
        <v>63</v>
      </c>
      <c r="F245" s="11" t="s">
        <v>32</v>
      </c>
      <c r="G245" s="11" t="s">
        <v>64</v>
      </c>
      <c r="H245" s="11" t="s">
        <v>34</v>
      </c>
      <c r="I245" s="11" t="s">
        <v>28</v>
      </c>
      <c r="J245" s="19" t="s">
        <v>327</v>
      </c>
      <c r="K245" s="34">
        <v>4327958</v>
      </c>
      <c r="L245" s="34">
        <v>5877958</v>
      </c>
      <c r="M245" s="34">
        <v>0</v>
      </c>
      <c r="N245" s="34">
        <v>0</v>
      </c>
      <c r="O245" s="34">
        <v>5877958</v>
      </c>
      <c r="P245" s="34">
        <v>0</v>
      </c>
      <c r="Q245" s="34">
        <v>1959149</v>
      </c>
      <c r="R245" s="34">
        <v>0</v>
      </c>
      <c r="S245" s="34">
        <v>3768809</v>
      </c>
      <c r="T245" s="34">
        <v>3768809</v>
      </c>
      <c r="U245" s="34">
        <v>150000</v>
      </c>
      <c r="V245" s="34">
        <v>150000</v>
      </c>
      <c r="W245" s="34">
        <v>0</v>
      </c>
      <c r="X245" s="34">
        <v>150000</v>
      </c>
      <c r="Y245" s="12">
        <f t="shared" si="24"/>
        <v>0.6411765786689867</v>
      </c>
      <c r="Z245" s="12">
        <f t="shared" si="25"/>
        <v>0.6411765786689867</v>
      </c>
      <c r="AA245" s="12">
        <f t="shared" si="26"/>
        <v>0.33330435501580652</v>
      </c>
      <c r="AB245" s="12">
        <f t="shared" si="27"/>
        <v>0.97448093368479327</v>
      </c>
    </row>
    <row r="246" spans="1:28" s="17" customFormat="1" ht="58" outlineLevel="2" x14ac:dyDescent="0.35">
      <c r="A246" s="11" t="s">
        <v>231</v>
      </c>
      <c r="B246" s="11" t="s">
        <v>233</v>
      </c>
      <c r="C246" s="11" t="s">
        <v>28</v>
      </c>
      <c r="D246" s="11" t="s">
        <v>68</v>
      </c>
      <c r="E246" s="11" t="s">
        <v>63</v>
      </c>
      <c r="F246" s="11" t="s">
        <v>32</v>
      </c>
      <c r="G246" s="11" t="s">
        <v>64</v>
      </c>
      <c r="H246" s="11" t="s">
        <v>34</v>
      </c>
      <c r="I246" s="11" t="s">
        <v>28</v>
      </c>
      <c r="J246" s="19" t="s">
        <v>327</v>
      </c>
      <c r="K246" s="34">
        <v>79291230</v>
      </c>
      <c r="L246" s="34">
        <v>85051926</v>
      </c>
      <c r="M246" s="34">
        <v>0</v>
      </c>
      <c r="N246" s="34">
        <v>0</v>
      </c>
      <c r="O246" s="34">
        <v>85051926</v>
      </c>
      <c r="P246" s="34">
        <v>0</v>
      </c>
      <c r="Q246" s="34">
        <v>16213231</v>
      </c>
      <c r="R246" s="34">
        <v>0</v>
      </c>
      <c r="S246" s="34">
        <v>68838695</v>
      </c>
      <c r="T246" s="34">
        <v>68838695</v>
      </c>
      <c r="U246" s="34">
        <v>0</v>
      </c>
      <c r="V246" s="34">
        <v>0</v>
      </c>
      <c r="W246" s="34">
        <v>0</v>
      </c>
      <c r="X246" s="34">
        <v>0</v>
      </c>
      <c r="Y246" s="12">
        <f t="shared" si="24"/>
        <v>0.80937255906468242</v>
      </c>
      <c r="Z246" s="12">
        <f t="shared" si="25"/>
        <v>0.80937255906468242</v>
      </c>
      <c r="AA246" s="12">
        <f t="shared" si="26"/>
        <v>0.19062744093531755</v>
      </c>
      <c r="AB246" s="12">
        <f t="shared" si="27"/>
        <v>1</v>
      </c>
    </row>
    <row r="247" spans="1:28" s="17" customFormat="1" ht="58" outlineLevel="2" x14ac:dyDescent="0.35">
      <c r="A247" s="11" t="s">
        <v>231</v>
      </c>
      <c r="B247" s="11" t="s">
        <v>253</v>
      </c>
      <c r="C247" s="11" t="s">
        <v>28</v>
      </c>
      <c r="D247" s="11" t="s">
        <v>68</v>
      </c>
      <c r="E247" s="11" t="s">
        <v>63</v>
      </c>
      <c r="F247" s="11" t="s">
        <v>32</v>
      </c>
      <c r="G247" s="11" t="s">
        <v>64</v>
      </c>
      <c r="H247" s="11" t="s">
        <v>34</v>
      </c>
      <c r="I247" s="11" t="s">
        <v>28</v>
      </c>
      <c r="J247" s="19" t="s">
        <v>327</v>
      </c>
      <c r="K247" s="34">
        <v>15418552</v>
      </c>
      <c r="L247" s="34">
        <v>17518552</v>
      </c>
      <c r="M247" s="34">
        <v>0</v>
      </c>
      <c r="N247" s="34">
        <v>0</v>
      </c>
      <c r="O247" s="34">
        <v>17518552</v>
      </c>
      <c r="P247" s="34">
        <v>0</v>
      </c>
      <c r="Q247" s="34">
        <v>3724342</v>
      </c>
      <c r="R247" s="34">
        <v>0</v>
      </c>
      <c r="S247" s="34">
        <v>13294210</v>
      </c>
      <c r="T247" s="34">
        <v>13294210</v>
      </c>
      <c r="U247" s="34">
        <v>500000</v>
      </c>
      <c r="V247" s="34">
        <v>500000</v>
      </c>
      <c r="W247" s="34">
        <v>0</v>
      </c>
      <c r="X247" s="34">
        <v>500000</v>
      </c>
      <c r="Y247" s="12">
        <f t="shared" si="24"/>
        <v>0.75886465959058713</v>
      </c>
      <c r="Z247" s="12">
        <f t="shared" si="25"/>
        <v>0.75886465959058713</v>
      </c>
      <c r="AA247" s="12">
        <f t="shared" si="26"/>
        <v>0.21259416874180012</v>
      </c>
      <c r="AB247" s="12">
        <f t="shared" si="27"/>
        <v>0.97145882833238728</v>
      </c>
    </row>
    <row r="248" spans="1:28" s="17" customFormat="1" ht="58" outlineLevel="2" x14ac:dyDescent="0.35">
      <c r="A248" s="11" t="s">
        <v>259</v>
      </c>
      <c r="B248" s="11" t="s">
        <v>42</v>
      </c>
      <c r="C248" s="11" t="s">
        <v>28</v>
      </c>
      <c r="D248" s="11" t="s">
        <v>68</v>
      </c>
      <c r="E248" s="11" t="s">
        <v>63</v>
      </c>
      <c r="F248" s="11" t="s">
        <v>32</v>
      </c>
      <c r="G248" s="11" t="s">
        <v>64</v>
      </c>
      <c r="H248" s="11" t="s">
        <v>34</v>
      </c>
      <c r="I248" s="11" t="s">
        <v>28</v>
      </c>
      <c r="J248" s="19" t="s">
        <v>327</v>
      </c>
      <c r="K248" s="34">
        <v>27472498</v>
      </c>
      <c r="L248" s="34">
        <v>27557386</v>
      </c>
      <c r="M248" s="34">
        <v>0</v>
      </c>
      <c r="N248" s="34">
        <v>0</v>
      </c>
      <c r="O248" s="34">
        <v>27557386</v>
      </c>
      <c r="P248" s="34">
        <v>0</v>
      </c>
      <c r="Q248" s="34">
        <v>7091165</v>
      </c>
      <c r="R248" s="34">
        <v>0</v>
      </c>
      <c r="S248" s="34">
        <v>20466221</v>
      </c>
      <c r="T248" s="34">
        <v>20466221</v>
      </c>
      <c r="U248" s="34">
        <v>0</v>
      </c>
      <c r="V248" s="34">
        <v>0</v>
      </c>
      <c r="W248" s="34">
        <v>0</v>
      </c>
      <c r="X248" s="34">
        <v>0</v>
      </c>
      <c r="Y248" s="12">
        <f t="shared" si="24"/>
        <v>0.74267642801824529</v>
      </c>
      <c r="Z248" s="12">
        <f t="shared" si="25"/>
        <v>0.74267642801824529</v>
      </c>
      <c r="AA248" s="12">
        <f t="shared" si="26"/>
        <v>0.25732357198175471</v>
      </c>
      <c r="AB248" s="12">
        <f t="shared" si="27"/>
        <v>1</v>
      </c>
    </row>
    <row r="249" spans="1:28" s="17" customFormat="1" ht="58" outlineLevel="2" x14ac:dyDescent="0.35">
      <c r="A249" s="11" t="s">
        <v>262</v>
      </c>
      <c r="B249" s="11" t="s">
        <v>42</v>
      </c>
      <c r="C249" s="11" t="s">
        <v>28</v>
      </c>
      <c r="D249" s="11" t="s">
        <v>68</v>
      </c>
      <c r="E249" s="11" t="s">
        <v>63</v>
      </c>
      <c r="F249" s="11" t="s">
        <v>32</v>
      </c>
      <c r="G249" s="11" t="s">
        <v>64</v>
      </c>
      <c r="H249" s="11" t="s">
        <v>34</v>
      </c>
      <c r="I249" s="11" t="s">
        <v>28</v>
      </c>
      <c r="J249" s="19" t="s">
        <v>327</v>
      </c>
      <c r="K249" s="34">
        <v>77104020</v>
      </c>
      <c r="L249" s="34">
        <v>81713238</v>
      </c>
      <c r="M249" s="34">
        <v>0</v>
      </c>
      <c r="N249" s="34">
        <v>0</v>
      </c>
      <c r="O249" s="34">
        <v>81713238</v>
      </c>
      <c r="P249" s="34">
        <v>0</v>
      </c>
      <c r="Q249" s="34">
        <v>15103985</v>
      </c>
      <c r="R249" s="34">
        <v>0</v>
      </c>
      <c r="S249" s="34">
        <v>66609253</v>
      </c>
      <c r="T249" s="34">
        <v>66609253</v>
      </c>
      <c r="U249" s="34">
        <v>0</v>
      </c>
      <c r="V249" s="34">
        <v>0</v>
      </c>
      <c r="W249" s="34">
        <v>0</v>
      </c>
      <c r="X249" s="34">
        <v>0</v>
      </c>
      <c r="Y249" s="12">
        <f t="shared" si="24"/>
        <v>0.81515865275097776</v>
      </c>
      <c r="Z249" s="12">
        <f t="shared" si="25"/>
        <v>0.81515865275097776</v>
      </c>
      <c r="AA249" s="12">
        <f t="shared" si="26"/>
        <v>0.18484134724902224</v>
      </c>
      <c r="AB249" s="12">
        <f t="shared" si="27"/>
        <v>1</v>
      </c>
    </row>
    <row r="250" spans="1:28" s="17" customFormat="1" ht="58" outlineLevel="2" x14ac:dyDescent="0.35">
      <c r="A250" s="11" t="s">
        <v>270</v>
      </c>
      <c r="B250" s="11" t="s">
        <v>42</v>
      </c>
      <c r="C250" s="11" t="s">
        <v>28</v>
      </c>
      <c r="D250" s="11" t="s">
        <v>68</v>
      </c>
      <c r="E250" s="11" t="s">
        <v>63</v>
      </c>
      <c r="F250" s="11" t="s">
        <v>32</v>
      </c>
      <c r="G250" s="11" t="s">
        <v>64</v>
      </c>
      <c r="H250" s="11" t="s">
        <v>34</v>
      </c>
      <c r="I250" s="11" t="s">
        <v>28</v>
      </c>
      <c r="J250" s="19" t="s">
        <v>327</v>
      </c>
      <c r="K250" s="34">
        <v>18259941</v>
      </c>
      <c r="L250" s="34">
        <v>20834058</v>
      </c>
      <c r="M250" s="34">
        <v>0</v>
      </c>
      <c r="N250" s="34">
        <v>0</v>
      </c>
      <c r="O250" s="34">
        <v>20834058</v>
      </c>
      <c r="P250" s="34">
        <v>0</v>
      </c>
      <c r="Q250" s="34">
        <v>5481747</v>
      </c>
      <c r="R250" s="34">
        <v>0</v>
      </c>
      <c r="S250" s="34">
        <v>15352311</v>
      </c>
      <c r="T250" s="34">
        <v>15352311</v>
      </c>
      <c r="U250" s="34">
        <v>0</v>
      </c>
      <c r="V250" s="34">
        <v>0</v>
      </c>
      <c r="W250" s="34">
        <v>0</v>
      </c>
      <c r="X250" s="34">
        <v>0</v>
      </c>
      <c r="Y250" s="12">
        <f t="shared" si="24"/>
        <v>0.73688529618185761</v>
      </c>
      <c r="Z250" s="12">
        <f t="shared" si="25"/>
        <v>0.73688529618185761</v>
      </c>
      <c r="AA250" s="12">
        <f t="shared" si="26"/>
        <v>0.26311470381814239</v>
      </c>
      <c r="AB250" s="12">
        <f t="shared" si="27"/>
        <v>1</v>
      </c>
    </row>
    <row r="251" spans="1:28" s="17" customFormat="1" ht="58" outlineLevel="2" x14ac:dyDescent="0.35">
      <c r="A251" s="11" t="s">
        <v>272</v>
      </c>
      <c r="B251" s="11" t="s">
        <v>42</v>
      </c>
      <c r="C251" s="11" t="s">
        <v>28</v>
      </c>
      <c r="D251" s="11" t="s">
        <v>68</v>
      </c>
      <c r="E251" s="11" t="s">
        <v>63</v>
      </c>
      <c r="F251" s="11" t="s">
        <v>32</v>
      </c>
      <c r="G251" s="11" t="s">
        <v>64</v>
      </c>
      <c r="H251" s="11" t="s">
        <v>34</v>
      </c>
      <c r="I251" s="11" t="s">
        <v>28</v>
      </c>
      <c r="J251" s="19" t="s">
        <v>327</v>
      </c>
      <c r="K251" s="34">
        <v>338810989</v>
      </c>
      <c r="L251" s="34">
        <v>376632764</v>
      </c>
      <c r="M251" s="34">
        <v>0</v>
      </c>
      <c r="N251" s="34">
        <v>0</v>
      </c>
      <c r="O251" s="34">
        <v>376632764</v>
      </c>
      <c r="P251" s="34">
        <v>0</v>
      </c>
      <c r="Q251" s="34">
        <v>75910236</v>
      </c>
      <c r="R251" s="34">
        <v>0</v>
      </c>
      <c r="S251" s="34">
        <v>300722528</v>
      </c>
      <c r="T251" s="34">
        <v>300722528</v>
      </c>
      <c r="U251" s="34">
        <v>0</v>
      </c>
      <c r="V251" s="34">
        <v>0</v>
      </c>
      <c r="W251" s="34">
        <v>0</v>
      </c>
      <c r="X251" s="34">
        <v>0</v>
      </c>
      <c r="Y251" s="12">
        <f t="shared" si="24"/>
        <v>0.79845025909641787</v>
      </c>
      <c r="Z251" s="12">
        <f t="shared" si="25"/>
        <v>0.79845025909641787</v>
      </c>
      <c r="AA251" s="12">
        <f t="shared" si="26"/>
        <v>0.20154974090358213</v>
      </c>
      <c r="AB251" s="12">
        <f t="shared" si="27"/>
        <v>1</v>
      </c>
    </row>
    <row r="252" spans="1:28" s="17" customFormat="1" ht="58" outlineLevel="2" x14ac:dyDescent="0.35">
      <c r="A252" s="11" t="s">
        <v>280</v>
      </c>
      <c r="B252" s="11" t="s">
        <v>42</v>
      </c>
      <c r="C252" s="11" t="s">
        <v>28</v>
      </c>
      <c r="D252" s="11" t="s">
        <v>68</v>
      </c>
      <c r="E252" s="11" t="s">
        <v>63</v>
      </c>
      <c r="F252" s="11" t="s">
        <v>32</v>
      </c>
      <c r="G252" s="11" t="s">
        <v>64</v>
      </c>
      <c r="H252" s="11" t="s">
        <v>281</v>
      </c>
      <c r="I252" s="11" t="s">
        <v>28</v>
      </c>
      <c r="J252" s="19" t="s">
        <v>327</v>
      </c>
      <c r="K252" s="34">
        <v>17930446</v>
      </c>
      <c r="L252" s="34">
        <v>17801476</v>
      </c>
      <c r="M252" s="34">
        <v>0</v>
      </c>
      <c r="N252" s="34">
        <v>0</v>
      </c>
      <c r="O252" s="34">
        <v>17801476</v>
      </c>
      <c r="P252" s="34">
        <v>0</v>
      </c>
      <c r="Q252" s="34">
        <v>5846817</v>
      </c>
      <c r="R252" s="34">
        <v>0</v>
      </c>
      <c r="S252" s="34">
        <v>11954659</v>
      </c>
      <c r="T252" s="34">
        <v>11954659</v>
      </c>
      <c r="U252" s="34">
        <v>0</v>
      </c>
      <c r="V252" s="34">
        <v>0</v>
      </c>
      <c r="W252" s="34">
        <v>0</v>
      </c>
      <c r="X252" s="34">
        <v>0</v>
      </c>
      <c r="Y252" s="12">
        <f t="shared" si="24"/>
        <v>0.67155436998594953</v>
      </c>
      <c r="Z252" s="12">
        <f t="shared" si="25"/>
        <v>0.67155436998594953</v>
      </c>
      <c r="AA252" s="12">
        <f t="shared" si="26"/>
        <v>0.32844563001405053</v>
      </c>
      <c r="AB252" s="12">
        <f t="shared" si="27"/>
        <v>1</v>
      </c>
    </row>
    <row r="253" spans="1:28" s="17" customFormat="1" ht="58" outlineLevel="2" x14ac:dyDescent="0.35">
      <c r="A253" s="11" t="s">
        <v>292</v>
      </c>
      <c r="B253" s="11" t="s">
        <v>232</v>
      </c>
      <c r="C253" s="11" t="s">
        <v>28</v>
      </c>
      <c r="D253" s="11" t="s">
        <v>68</v>
      </c>
      <c r="E253" s="11" t="s">
        <v>63</v>
      </c>
      <c r="F253" s="11" t="s">
        <v>32</v>
      </c>
      <c r="G253" s="11" t="s">
        <v>64</v>
      </c>
      <c r="H253" s="11" t="s">
        <v>293</v>
      </c>
      <c r="I253" s="11" t="s">
        <v>28</v>
      </c>
      <c r="J253" s="19" t="s">
        <v>327</v>
      </c>
      <c r="K253" s="34">
        <v>7863709839</v>
      </c>
      <c r="L253" s="34">
        <v>7863709839</v>
      </c>
      <c r="M253" s="34">
        <v>9000000</v>
      </c>
      <c r="N253" s="34">
        <v>770969065</v>
      </c>
      <c r="O253" s="34">
        <v>7872709839</v>
      </c>
      <c r="P253" s="34">
        <v>0</v>
      </c>
      <c r="Q253" s="34">
        <v>739061668</v>
      </c>
      <c r="R253" s="34">
        <v>0</v>
      </c>
      <c r="S253" s="34">
        <v>7124648171</v>
      </c>
      <c r="T253" s="34">
        <v>7124648171</v>
      </c>
      <c r="U253" s="34">
        <v>0</v>
      </c>
      <c r="V253" s="34">
        <v>0</v>
      </c>
      <c r="W253" s="34">
        <v>0</v>
      </c>
      <c r="X253" s="34">
        <v>9000000</v>
      </c>
      <c r="Y253" s="12">
        <f t="shared" si="24"/>
        <v>0.90601615736956242</v>
      </c>
      <c r="Z253" s="12">
        <f t="shared" si="25"/>
        <v>0.9049804091223792</v>
      </c>
      <c r="AA253" s="12">
        <f t="shared" si="26"/>
        <v>9.3876401279114896E-2</v>
      </c>
      <c r="AB253" s="12">
        <f t="shared" si="27"/>
        <v>0.9988568104014941</v>
      </c>
    </row>
    <row r="254" spans="1:28" s="17" customFormat="1" ht="58" outlineLevel="2" x14ac:dyDescent="0.35">
      <c r="A254" s="11" t="s">
        <v>292</v>
      </c>
      <c r="B254" s="11" t="s">
        <v>233</v>
      </c>
      <c r="C254" s="11" t="s">
        <v>28</v>
      </c>
      <c r="D254" s="11" t="s">
        <v>68</v>
      </c>
      <c r="E254" s="11" t="s">
        <v>63</v>
      </c>
      <c r="F254" s="11" t="s">
        <v>32</v>
      </c>
      <c r="G254" s="11" t="s">
        <v>64</v>
      </c>
      <c r="H254" s="11" t="s">
        <v>300</v>
      </c>
      <c r="I254" s="11" t="s">
        <v>28</v>
      </c>
      <c r="J254" s="19" t="s">
        <v>327</v>
      </c>
      <c r="K254" s="34">
        <v>3768937790</v>
      </c>
      <c r="L254" s="34">
        <v>3891171617.73</v>
      </c>
      <c r="M254" s="34">
        <v>12000000</v>
      </c>
      <c r="N254" s="34">
        <v>0</v>
      </c>
      <c r="O254" s="34">
        <v>3903171617.73</v>
      </c>
      <c r="P254" s="34">
        <v>0</v>
      </c>
      <c r="Q254" s="34">
        <v>233334853.84</v>
      </c>
      <c r="R254" s="34">
        <v>0</v>
      </c>
      <c r="S254" s="34">
        <v>3535490350</v>
      </c>
      <c r="T254" s="34">
        <v>3535490350</v>
      </c>
      <c r="U254" s="34">
        <v>122346413.89</v>
      </c>
      <c r="V254" s="34">
        <v>122346413.89</v>
      </c>
      <c r="W254" s="34">
        <v>0</v>
      </c>
      <c r="X254" s="34">
        <v>134346413.89000002</v>
      </c>
      <c r="Y254" s="12">
        <f t="shared" si="24"/>
        <v>0.90859275748482804</v>
      </c>
      <c r="Z254" s="12">
        <f t="shared" si="25"/>
        <v>0.90579935915197207</v>
      </c>
      <c r="AA254" s="12">
        <f t="shared" si="26"/>
        <v>5.9780833817320717E-2</v>
      </c>
      <c r="AB254" s="12">
        <f t="shared" si="27"/>
        <v>0.96558019296929276</v>
      </c>
    </row>
    <row r="255" spans="1:28" s="17" customFormat="1" ht="29" outlineLevel="2" x14ac:dyDescent="0.35">
      <c r="A255" s="11" t="s">
        <v>292</v>
      </c>
      <c r="B255" s="11" t="s">
        <v>233</v>
      </c>
      <c r="C255" s="11" t="s">
        <v>28</v>
      </c>
      <c r="D255" s="11" t="s">
        <v>68</v>
      </c>
      <c r="E255" s="11" t="s">
        <v>63</v>
      </c>
      <c r="F255" s="11" t="s">
        <v>41</v>
      </c>
      <c r="G255" s="11" t="s">
        <v>64</v>
      </c>
      <c r="H255" s="11" t="s">
        <v>300</v>
      </c>
      <c r="I255" s="11" t="s">
        <v>28</v>
      </c>
      <c r="J255" s="19" t="s">
        <v>470</v>
      </c>
      <c r="K255" s="34">
        <v>0</v>
      </c>
      <c r="L255" s="34">
        <v>369816402</v>
      </c>
      <c r="M255" s="34">
        <v>0</v>
      </c>
      <c r="N255" s="34">
        <v>0</v>
      </c>
      <c r="O255" s="34">
        <v>369816402</v>
      </c>
      <c r="P255" s="34">
        <v>0</v>
      </c>
      <c r="Q255" s="34">
        <v>0</v>
      </c>
      <c r="R255" s="34">
        <v>0</v>
      </c>
      <c r="S255" s="34">
        <v>0</v>
      </c>
      <c r="T255" s="34">
        <v>0</v>
      </c>
      <c r="U255" s="34">
        <v>369816402</v>
      </c>
      <c r="V255" s="34">
        <v>369816402</v>
      </c>
      <c r="W255" s="34">
        <v>0</v>
      </c>
      <c r="X255" s="34">
        <v>369816402</v>
      </c>
      <c r="Y255" s="12">
        <f t="shared" si="24"/>
        <v>0</v>
      </c>
      <c r="Z255" s="12">
        <f t="shared" si="25"/>
        <v>0</v>
      </c>
      <c r="AA255" s="12">
        <f t="shared" si="26"/>
        <v>0</v>
      </c>
      <c r="AB255" s="12">
        <f t="shared" si="27"/>
        <v>0</v>
      </c>
    </row>
    <row r="256" spans="1:28" s="17" customFormat="1" ht="58" outlineLevel="2" x14ac:dyDescent="0.35">
      <c r="A256" s="11" t="s">
        <v>292</v>
      </c>
      <c r="B256" s="11" t="s">
        <v>253</v>
      </c>
      <c r="C256" s="11" t="s">
        <v>28</v>
      </c>
      <c r="D256" s="11" t="s">
        <v>68</v>
      </c>
      <c r="E256" s="11" t="s">
        <v>63</v>
      </c>
      <c r="F256" s="11" t="s">
        <v>32</v>
      </c>
      <c r="G256" s="11" t="s">
        <v>64</v>
      </c>
      <c r="H256" s="11" t="s">
        <v>310</v>
      </c>
      <c r="I256" s="11" t="s">
        <v>28</v>
      </c>
      <c r="J256" s="19" t="s">
        <v>327</v>
      </c>
      <c r="K256" s="34">
        <v>2291539563</v>
      </c>
      <c r="L256" s="34">
        <v>2379910066.21</v>
      </c>
      <c r="M256" s="34">
        <v>2167042</v>
      </c>
      <c r="N256" s="34">
        <v>0</v>
      </c>
      <c r="O256" s="34">
        <v>2382077108.21</v>
      </c>
      <c r="P256" s="34">
        <v>0</v>
      </c>
      <c r="Q256" s="34">
        <v>150133604</v>
      </c>
      <c r="R256" s="34">
        <v>0</v>
      </c>
      <c r="S256" s="34">
        <v>2149405959</v>
      </c>
      <c r="T256" s="34">
        <v>2149405959</v>
      </c>
      <c r="U256" s="34">
        <v>80370503.209999993</v>
      </c>
      <c r="V256" s="34">
        <v>80370503.209999993</v>
      </c>
      <c r="W256" s="34">
        <v>0</v>
      </c>
      <c r="X256" s="34">
        <v>82537545.210000038</v>
      </c>
      <c r="Y256" s="12">
        <f t="shared" si="24"/>
        <v>0.90314587492918286</v>
      </c>
      <c r="Z256" s="12">
        <f t="shared" si="25"/>
        <v>0.90232425793099547</v>
      </c>
      <c r="AA256" s="12">
        <f t="shared" si="26"/>
        <v>6.3026340953680191E-2</v>
      </c>
      <c r="AB256" s="12">
        <f t="shared" si="27"/>
        <v>0.96535059888467567</v>
      </c>
    </row>
    <row r="257" spans="1:28" s="17" customFormat="1" ht="29" outlineLevel="2" x14ac:dyDescent="0.35">
      <c r="A257" s="11" t="s">
        <v>292</v>
      </c>
      <c r="B257" s="11" t="s">
        <v>253</v>
      </c>
      <c r="C257" s="11" t="s">
        <v>28</v>
      </c>
      <c r="D257" s="11" t="s">
        <v>68</v>
      </c>
      <c r="E257" s="11" t="s">
        <v>63</v>
      </c>
      <c r="F257" s="11" t="s">
        <v>41</v>
      </c>
      <c r="G257" s="11" t="s">
        <v>64</v>
      </c>
      <c r="H257" s="11" t="s">
        <v>310</v>
      </c>
      <c r="I257" s="11" t="s">
        <v>28</v>
      </c>
      <c r="J257" s="19" t="s">
        <v>470</v>
      </c>
      <c r="K257" s="34">
        <v>0</v>
      </c>
      <c r="L257" s="34">
        <v>221641029</v>
      </c>
      <c r="M257" s="34">
        <v>0</v>
      </c>
      <c r="N257" s="34">
        <v>0</v>
      </c>
      <c r="O257" s="34">
        <v>221641029</v>
      </c>
      <c r="P257" s="34">
        <v>0</v>
      </c>
      <c r="Q257" s="34">
        <v>0</v>
      </c>
      <c r="R257" s="34">
        <v>0</v>
      </c>
      <c r="S257" s="34">
        <v>0</v>
      </c>
      <c r="T257" s="34">
        <v>0</v>
      </c>
      <c r="U257" s="34">
        <v>221641029</v>
      </c>
      <c r="V257" s="34">
        <v>221641029</v>
      </c>
      <c r="W257" s="34">
        <v>0</v>
      </c>
      <c r="X257" s="34">
        <v>221641029</v>
      </c>
      <c r="Y257" s="12">
        <f t="shared" si="24"/>
        <v>0</v>
      </c>
      <c r="Z257" s="12">
        <f t="shared" si="25"/>
        <v>0</v>
      </c>
      <c r="AA257" s="12">
        <f t="shared" si="26"/>
        <v>0</v>
      </c>
      <c r="AB257" s="12">
        <f t="shared" si="27"/>
        <v>0</v>
      </c>
    </row>
    <row r="258" spans="1:28" s="17" customFormat="1" ht="58" outlineLevel="2" x14ac:dyDescent="0.35">
      <c r="A258" s="11" t="s">
        <v>292</v>
      </c>
      <c r="B258" s="11" t="s">
        <v>317</v>
      </c>
      <c r="C258" s="11" t="s">
        <v>28</v>
      </c>
      <c r="D258" s="11" t="s">
        <v>68</v>
      </c>
      <c r="E258" s="11" t="s">
        <v>63</v>
      </c>
      <c r="F258" s="11" t="s">
        <v>32</v>
      </c>
      <c r="G258" s="11" t="s">
        <v>64</v>
      </c>
      <c r="H258" s="11" t="s">
        <v>318</v>
      </c>
      <c r="I258" s="11" t="s">
        <v>28</v>
      </c>
      <c r="J258" s="19" t="s">
        <v>327</v>
      </c>
      <c r="K258" s="34">
        <v>1638918214</v>
      </c>
      <c r="L258" s="34">
        <v>1754527151.4400001</v>
      </c>
      <c r="M258" s="34">
        <v>6810911</v>
      </c>
      <c r="N258" s="34">
        <v>0</v>
      </c>
      <c r="O258" s="34">
        <v>1761338062.4400001</v>
      </c>
      <c r="P258" s="34">
        <v>0</v>
      </c>
      <c r="Q258" s="34">
        <v>71348613.390000001</v>
      </c>
      <c r="R258" s="34">
        <v>0</v>
      </c>
      <c r="S258" s="34">
        <v>1583047693</v>
      </c>
      <c r="T258" s="34">
        <v>1583047693</v>
      </c>
      <c r="U258" s="34">
        <v>100130845.05</v>
      </c>
      <c r="V258" s="34">
        <v>100130845.05</v>
      </c>
      <c r="W258" s="34">
        <v>0</v>
      </c>
      <c r="X258" s="34">
        <v>106941756.05000006</v>
      </c>
      <c r="Y258" s="12">
        <f t="shared" si="24"/>
        <v>0.90226457407669014</v>
      </c>
      <c r="Z258" s="12">
        <f t="shared" si="25"/>
        <v>0.89877561085972757</v>
      </c>
      <c r="AA258" s="12">
        <f t="shared" si="26"/>
        <v>4.0508188014264576E-2</v>
      </c>
      <c r="AB258" s="12">
        <f t="shared" si="27"/>
        <v>0.93928379887399216</v>
      </c>
    </row>
    <row r="259" spans="1:28" s="17" customFormat="1" ht="29" outlineLevel="2" x14ac:dyDescent="0.35">
      <c r="A259" s="11" t="s">
        <v>292</v>
      </c>
      <c r="B259" s="11" t="s">
        <v>317</v>
      </c>
      <c r="C259" s="11" t="s">
        <v>28</v>
      </c>
      <c r="D259" s="11" t="s">
        <v>68</v>
      </c>
      <c r="E259" s="11" t="s">
        <v>63</v>
      </c>
      <c r="F259" s="11" t="s">
        <v>41</v>
      </c>
      <c r="G259" s="11" t="s">
        <v>64</v>
      </c>
      <c r="H259" s="11" t="s">
        <v>318</v>
      </c>
      <c r="I259" s="11" t="s">
        <v>28</v>
      </c>
      <c r="J259" s="19" t="s">
        <v>470</v>
      </c>
      <c r="K259" s="34">
        <v>0</v>
      </c>
      <c r="L259" s="34">
        <v>156693955</v>
      </c>
      <c r="M259" s="34">
        <v>0</v>
      </c>
      <c r="N259" s="34">
        <v>0</v>
      </c>
      <c r="O259" s="34">
        <v>156693955</v>
      </c>
      <c r="P259" s="34">
        <v>0</v>
      </c>
      <c r="Q259" s="34">
        <v>0</v>
      </c>
      <c r="R259" s="34">
        <v>0</v>
      </c>
      <c r="S259" s="34">
        <v>0</v>
      </c>
      <c r="T259" s="34">
        <v>0</v>
      </c>
      <c r="U259" s="34">
        <v>156693955</v>
      </c>
      <c r="V259" s="34">
        <v>156693955</v>
      </c>
      <c r="W259" s="34">
        <v>0</v>
      </c>
      <c r="X259" s="34">
        <v>156693955</v>
      </c>
      <c r="Y259" s="12">
        <f t="shared" si="24"/>
        <v>0</v>
      </c>
      <c r="Z259" s="12">
        <f t="shared" si="25"/>
        <v>0</v>
      </c>
      <c r="AA259" s="12">
        <f t="shared" si="26"/>
        <v>0</v>
      </c>
      <c r="AB259" s="12">
        <f t="shared" si="27"/>
        <v>0</v>
      </c>
    </row>
    <row r="260" spans="1:28" s="17" customFormat="1" ht="58" outlineLevel="2" x14ac:dyDescent="0.35">
      <c r="A260" s="11" t="s">
        <v>292</v>
      </c>
      <c r="B260" s="11" t="s">
        <v>321</v>
      </c>
      <c r="C260" s="11" t="s">
        <v>28</v>
      </c>
      <c r="D260" s="11" t="s">
        <v>68</v>
      </c>
      <c r="E260" s="11" t="s">
        <v>63</v>
      </c>
      <c r="F260" s="11" t="s">
        <v>32</v>
      </c>
      <c r="G260" s="11" t="s">
        <v>64</v>
      </c>
      <c r="H260" s="11" t="s">
        <v>318</v>
      </c>
      <c r="I260" s="11" t="s">
        <v>28</v>
      </c>
      <c r="J260" s="19" t="s">
        <v>327</v>
      </c>
      <c r="K260" s="34">
        <v>1040348723</v>
      </c>
      <c r="L260" s="34">
        <v>1045251048.91</v>
      </c>
      <c r="M260" s="34">
        <v>9817144</v>
      </c>
      <c r="N260" s="34">
        <v>0</v>
      </c>
      <c r="O260" s="34">
        <v>1055068192.91</v>
      </c>
      <c r="P260" s="34">
        <v>0</v>
      </c>
      <c r="Q260" s="34">
        <v>89727852.769999996</v>
      </c>
      <c r="R260" s="34">
        <v>0</v>
      </c>
      <c r="S260" s="34">
        <v>950255364</v>
      </c>
      <c r="T260" s="34">
        <v>950255364</v>
      </c>
      <c r="U260" s="34">
        <v>5267832.1399999997</v>
      </c>
      <c r="V260" s="34">
        <v>5267832.1399999997</v>
      </c>
      <c r="W260" s="34">
        <v>0</v>
      </c>
      <c r="X260" s="34">
        <v>15084976.139999971</v>
      </c>
      <c r="Y260" s="12">
        <f t="shared" si="24"/>
        <v>0.90911687196194391</v>
      </c>
      <c r="Z260" s="12">
        <f t="shared" si="25"/>
        <v>0.90065776827096444</v>
      </c>
      <c r="AA260" s="12">
        <f t="shared" si="26"/>
        <v>8.5044600313957164E-2</v>
      </c>
      <c r="AB260" s="12">
        <f t="shared" si="27"/>
        <v>0.98570236858492155</v>
      </c>
    </row>
    <row r="261" spans="1:28" s="17" customFormat="1" ht="29" outlineLevel="2" x14ac:dyDescent="0.35">
      <c r="A261" s="11" t="s">
        <v>292</v>
      </c>
      <c r="B261" s="11" t="s">
        <v>321</v>
      </c>
      <c r="C261" s="11" t="s">
        <v>28</v>
      </c>
      <c r="D261" s="11" t="s">
        <v>68</v>
      </c>
      <c r="E261" s="11" t="s">
        <v>63</v>
      </c>
      <c r="F261" s="11" t="s">
        <v>41</v>
      </c>
      <c r="G261" s="11" t="s">
        <v>64</v>
      </c>
      <c r="H261" s="11" t="s">
        <v>318</v>
      </c>
      <c r="I261" s="11" t="s">
        <v>28</v>
      </c>
      <c r="J261" s="19" t="s">
        <v>470</v>
      </c>
      <c r="K261" s="34">
        <v>0</v>
      </c>
      <c r="L261" s="34">
        <v>89856375</v>
      </c>
      <c r="M261" s="34">
        <v>0</v>
      </c>
      <c r="N261" s="34">
        <v>0</v>
      </c>
      <c r="O261" s="34">
        <v>89856375</v>
      </c>
      <c r="P261" s="34">
        <v>0</v>
      </c>
      <c r="Q261" s="34">
        <v>0</v>
      </c>
      <c r="R261" s="34">
        <v>0</v>
      </c>
      <c r="S261" s="34">
        <v>0</v>
      </c>
      <c r="T261" s="34">
        <v>0</v>
      </c>
      <c r="U261" s="34">
        <v>89856375</v>
      </c>
      <c r="V261" s="34">
        <v>89856375</v>
      </c>
      <c r="W261" s="34">
        <v>0</v>
      </c>
      <c r="X261" s="34">
        <v>89856375</v>
      </c>
      <c r="Y261" s="12">
        <f t="shared" si="24"/>
        <v>0</v>
      </c>
      <c r="Z261" s="12">
        <f t="shared" si="25"/>
        <v>0</v>
      </c>
      <c r="AA261" s="12">
        <f t="shared" si="26"/>
        <v>0</v>
      </c>
      <c r="AB261" s="12">
        <f t="shared" si="27"/>
        <v>0</v>
      </c>
    </row>
    <row r="262" spans="1:28" s="17" customFormat="1" outlineLevel="1" x14ac:dyDescent="0.35">
      <c r="A262" s="41"/>
      <c r="B262" s="41"/>
      <c r="C262" s="41"/>
      <c r="D262" s="41" t="s">
        <v>511</v>
      </c>
      <c r="E262" s="41"/>
      <c r="F262" s="41"/>
      <c r="G262" s="41"/>
      <c r="H262" s="41"/>
      <c r="I262" s="41"/>
      <c r="J262" s="42"/>
      <c r="K262" s="43">
        <f t="shared" ref="K262:X262" si="31">SUBTOTAL(9,K243:K261)</f>
        <v>17428287243</v>
      </c>
      <c r="L262" s="43">
        <f t="shared" si="31"/>
        <v>18670309489.289997</v>
      </c>
      <c r="M262" s="43">
        <f t="shared" si="31"/>
        <v>39795097</v>
      </c>
      <c r="N262" s="43">
        <f t="shared" si="31"/>
        <v>770969065</v>
      </c>
      <c r="O262" s="43">
        <f t="shared" si="31"/>
        <v>18710104586.289997</v>
      </c>
      <c r="P262" s="43">
        <f t="shared" si="31"/>
        <v>0</v>
      </c>
      <c r="Q262" s="43">
        <f t="shared" si="31"/>
        <v>1464380897</v>
      </c>
      <c r="R262" s="43">
        <f t="shared" si="31"/>
        <v>0</v>
      </c>
      <c r="S262" s="43">
        <f t="shared" si="31"/>
        <v>16058166636</v>
      </c>
      <c r="T262" s="43">
        <f t="shared" si="31"/>
        <v>16058166636</v>
      </c>
      <c r="U262" s="43">
        <f t="shared" si="31"/>
        <v>1147761956.29</v>
      </c>
      <c r="V262" s="43">
        <f t="shared" si="31"/>
        <v>1147761956.29</v>
      </c>
      <c r="W262" s="43">
        <f t="shared" si="31"/>
        <v>0</v>
      </c>
      <c r="X262" s="43">
        <f t="shared" si="31"/>
        <v>1187557053.29</v>
      </c>
      <c r="Y262" s="44">
        <f t="shared" si="24"/>
        <v>0.86009107911208316</v>
      </c>
      <c r="Z262" s="44">
        <f t="shared" si="25"/>
        <v>0.85826172493801933</v>
      </c>
      <c r="AA262" s="44">
        <f t="shared" si="26"/>
        <v>7.8266847213298782E-2</v>
      </c>
      <c r="AB262" s="44">
        <f t="shared" si="27"/>
        <v>0.93652857215131813</v>
      </c>
    </row>
    <row r="263" spans="1:28" s="17" customFormat="1" ht="43.5" outlineLevel="2" x14ac:dyDescent="0.35">
      <c r="A263" s="11" t="s">
        <v>27</v>
      </c>
      <c r="B263" s="11" t="s">
        <v>42</v>
      </c>
      <c r="C263" s="11" t="s">
        <v>28</v>
      </c>
      <c r="D263" s="11" t="s">
        <v>69</v>
      </c>
      <c r="E263" s="11" t="s">
        <v>63</v>
      </c>
      <c r="F263" s="11" t="s">
        <v>32</v>
      </c>
      <c r="G263" s="11" t="s">
        <v>64</v>
      </c>
      <c r="H263" s="11" t="s">
        <v>34</v>
      </c>
      <c r="I263" s="11" t="s">
        <v>28</v>
      </c>
      <c r="J263" s="19" t="s">
        <v>328</v>
      </c>
      <c r="K263" s="34">
        <v>250217927</v>
      </c>
      <c r="L263" s="34">
        <v>269655534.08999997</v>
      </c>
      <c r="M263" s="34">
        <v>0</v>
      </c>
      <c r="N263" s="34">
        <v>0</v>
      </c>
      <c r="O263" s="34">
        <v>269655534.08999997</v>
      </c>
      <c r="P263" s="34">
        <v>0</v>
      </c>
      <c r="Q263" s="34">
        <v>0</v>
      </c>
      <c r="R263" s="34">
        <v>0</v>
      </c>
      <c r="S263" s="34">
        <v>246999407</v>
      </c>
      <c r="T263" s="34">
        <v>246999407</v>
      </c>
      <c r="U263" s="34">
        <v>22656127.09</v>
      </c>
      <c r="V263" s="34">
        <v>22656127.09</v>
      </c>
      <c r="W263" s="34">
        <v>0</v>
      </c>
      <c r="X263" s="34">
        <v>22656127.089999974</v>
      </c>
      <c r="Y263" s="12">
        <f t="shared" si="24"/>
        <v>0.91598122706267815</v>
      </c>
      <c r="Z263" s="12">
        <f t="shared" si="25"/>
        <v>0.91598122706267815</v>
      </c>
      <c r="AA263" s="12">
        <f t="shared" si="26"/>
        <v>0</v>
      </c>
      <c r="AB263" s="12">
        <f t="shared" si="27"/>
        <v>0.91598122706267815</v>
      </c>
    </row>
    <row r="264" spans="1:28" s="17" customFormat="1" ht="43.5" outlineLevel="2" x14ac:dyDescent="0.35">
      <c r="A264" s="11" t="s">
        <v>149</v>
      </c>
      <c r="B264" s="11" t="s">
        <v>42</v>
      </c>
      <c r="C264" s="11" t="s">
        <v>28</v>
      </c>
      <c r="D264" s="11" t="s">
        <v>69</v>
      </c>
      <c r="E264" s="11" t="s">
        <v>63</v>
      </c>
      <c r="F264" s="11" t="s">
        <v>32</v>
      </c>
      <c r="G264" s="11" t="s">
        <v>64</v>
      </c>
      <c r="H264" s="11" t="s">
        <v>34</v>
      </c>
      <c r="I264" s="11" t="s">
        <v>28</v>
      </c>
      <c r="J264" s="19" t="s">
        <v>328</v>
      </c>
      <c r="K264" s="34">
        <v>350080413</v>
      </c>
      <c r="L264" s="34">
        <v>377352311.06</v>
      </c>
      <c r="M264" s="34">
        <v>0</v>
      </c>
      <c r="N264" s="34">
        <v>0</v>
      </c>
      <c r="O264" s="34">
        <v>377352311.06</v>
      </c>
      <c r="P264" s="34">
        <v>0</v>
      </c>
      <c r="Q264" s="34">
        <v>0</v>
      </c>
      <c r="R264" s="34">
        <v>0</v>
      </c>
      <c r="S264" s="34">
        <v>345708306</v>
      </c>
      <c r="T264" s="34">
        <v>345708306</v>
      </c>
      <c r="U264" s="34">
        <v>31644005.059999999</v>
      </c>
      <c r="V264" s="34">
        <v>31644005.059999999</v>
      </c>
      <c r="W264" s="34">
        <v>0</v>
      </c>
      <c r="X264" s="34">
        <v>31644005.060000002</v>
      </c>
      <c r="Y264" s="12">
        <f t="shared" si="24"/>
        <v>0.91614201335852286</v>
      </c>
      <c r="Z264" s="12">
        <f t="shared" si="25"/>
        <v>0.91614201335852286</v>
      </c>
      <c r="AA264" s="12">
        <f t="shared" si="26"/>
        <v>0</v>
      </c>
      <c r="AB264" s="12">
        <f t="shared" si="27"/>
        <v>0.91614201335852286</v>
      </c>
    </row>
    <row r="265" spans="1:28" s="17" customFormat="1" ht="43.5" outlineLevel="2" x14ac:dyDescent="0.35">
      <c r="A265" s="11" t="s">
        <v>231</v>
      </c>
      <c r="B265" s="11" t="s">
        <v>232</v>
      </c>
      <c r="C265" s="11" t="s">
        <v>28</v>
      </c>
      <c r="D265" s="11" t="s">
        <v>69</v>
      </c>
      <c r="E265" s="11" t="s">
        <v>63</v>
      </c>
      <c r="F265" s="11" t="s">
        <v>32</v>
      </c>
      <c r="G265" s="11" t="s">
        <v>64</v>
      </c>
      <c r="H265" s="11" t="s">
        <v>34</v>
      </c>
      <c r="I265" s="11" t="s">
        <v>28</v>
      </c>
      <c r="J265" s="19" t="s">
        <v>328</v>
      </c>
      <c r="K265" s="34">
        <v>11244861</v>
      </c>
      <c r="L265" s="34">
        <v>12313675.68</v>
      </c>
      <c r="M265" s="34">
        <v>0</v>
      </c>
      <c r="N265" s="34">
        <v>0</v>
      </c>
      <c r="O265" s="34">
        <v>12313675.68</v>
      </c>
      <c r="P265" s="34">
        <v>0</v>
      </c>
      <c r="Q265" s="34">
        <v>13876</v>
      </c>
      <c r="R265" s="34">
        <v>0</v>
      </c>
      <c r="S265" s="34">
        <v>11230985</v>
      </c>
      <c r="T265" s="34">
        <v>11230985</v>
      </c>
      <c r="U265" s="34">
        <v>1068814.68</v>
      </c>
      <c r="V265" s="34">
        <v>1068814.68</v>
      </c>
      <c r="W265" s="34">
        <v>0</v>
      </c>
      <c r="X265" s="34">
        <v>1068814.6799999997</v>
      </c>
      <c r="Y265" s="12">
        <f t="shared" si="24"/>
        <v>0.91207412732507509</v>
      </c>
      <c r="Z265" s="12">
        <f t="shared" si="25"/>
        <v>0.91207412732507509</v>
      </c>
      <c r="AA265" s="12">
        <f t="shared" si="26"/>
        <v>1.1268771697907833E-3</v>
      </c>
      <c r="AB265" s="12">
        <f t="shared" si="27"/>
        <v>0.91320100449486585</v>
      </c>
    </row>
    <row r="266" spans="1:28" s="17" customFormat="1" ht="43.5" outlineLevel="2" x14ac:dyDescent="0.35">
      <c r="A266" s="11" t="s">
        <v>231</v>
      </c>
      <c r="B266" s="11" t="s">
        <v>233</v>
      </c>
      <c r="C266" s="11" t="s">
        <v>28</v>
      </c>
      <c r="D266" s="11" t="s">
        <v>69</v>
      </c>
      <c r="E266" s="11" t="s">
        <v>63</v>
      </c>
      <c r="F266" s="11" t="s">
        <v>32</v>
      </c>
      <c r="G266" s="11" t="s">
        <v>64</v>
      </c>
      <c r="H266" s="11" t="s">
        <v>34</v>
      </c>
      <c r="I266" s="11" t="s">
        <v>28</v>
      </c>
      <c r="J266" s="19" t="s">
        <v>328</v>
      </c>
      <c r="K266" s="34">
        <v>207903817</v>
      </c>
      <c r="L266" s="34">
        <v>225450920.75</v>
      </c>
      <c r="M266" s="34">
        <v>0</v>
      </c>
      <c r="N266" s="34">
        <v>0</v>
      </c>
      <c r="O266" s="34">
        <v>225450920.75</v>
      </c>
      <c r="P266" s="34">
        <v>0</v>
      </c>
      <c r="Q266" s="34">
        <v>7303357.7599999998</v>
      </c>
      <c r="R266" s="34">
        <v>0</v>
      </c>
      <c r="S266" s="34">
        <v>199803890.24000001</v>
      </c>
      <c r="T266" s="34">
        <v>199803890.24000001</v>
      </c>
      <c r="U266" s="34">
        <v>18343672.75</v>
      </c>
      <c r="V266" s="34">
        <v>18343672.75</v>
      </c>
      <c r="W266" s="34">
        <v>0</v>
      </c>
      <c r="X266" s="34">
        <v>18343672.749999993</v>
      </c>
      <c r="Y266" s="12">
        <f t="shared" si="24"/>
        <v>0.88624118089790505</v>
      </c>
      <c r="Z266" s="12">
        <f t="shared" si="25"/>
        <v>0.88624118089790505</v>
      </c>
      <c r="AA266" s="12">
        <f t="shared" si="26"/>
        <v>3.2394446364220494E-2</v>
      </c>
      <c r="AB266" s="12">
        <f t="shared" si="27"/>
        <v>0.91863562726212555</v>
      </c>
    </row>
    <row r="267" spans="1:28" s="17" customFormat="1" ht="43.5" outlineLevel="2" x14ac:dyDescent="0.35">
      <c r="A267" s="11" t="s">
        <v>231</v>
      </c>
      <c r="B267" s="11" t="s">
        <v>253</v>
      </c>
      <c r="C267" s="11" t="s">
        <v>28</v>
      </c>
      <c r="D267" s="11" t="s">
        <v>69</v>
      </c>
      <c r="E267" s="11" t="s">
        <v>63</v>
      </c>
      <c r="F267" s="11" t="s">
        <v>32</v>
      </c>
      <c r="G267" s="11" t="s">
        <v>64</v>
      </c>
      <c r="H267" s="11" t="s">
        <v>34</v>
      </c>
      <c r="I267" s="11" t="s">
        <v>28</v>
      </c>
      <c r="J267" s="19" t="s">
        <v>328</v>
      </c>
      <c r="K267" s="34">
        <v>40052848</v>
      </c>
      <c r="L267" s="34">
        <v>43550613.140000001</v>
      </c>
      <c r="M267" s="34">
        <v>0</v>
      </c>
      <c r="N267" s="34">
        <v>0</v>
      </c>
      <c r="O267" s="34">
        <v>43550613.140000001</v>
      </c>
      <c r="P267" s="34">
        <v>0</v>
      </c>
      <c r="Q267" s="34">
        <v>1308016.3600000001</v>
      </c>
      <c r="R267" s="34">
        <v>0</v>
      </c>
      <c r="S267" s="34">
        <v>38744831.640000001</v>
      </c>
      <c r="T267" s="34">
        <v>38744831.640000001</v>
      </c>
      <c r="U267" s="34">
        <v>3497765.14</v>
      </c>
      <c r="V267" s="34">
        <v>3497765.14</v>
      </c>
      <c r="W267" s="34">
        <v>0</v>
      </c>
      <c r="X267" s="34">
        <v>3497765.1399999997</v>
      </c>
      <c r="Y267" s="12">
        <f t="shared" ref="Y267:Y330" si="32">+IF(L267=0,0,S267/L267)</f>
        <v>0.88965065808485655</v>
      </c>
      <c r="Z267" s="12">
        <f t="shared" ref="Z267:Z330" si="33">+IF(O267=0,0,S267/O267)</f>
        <v>0.88965065808485655</v>
      </c>
      <c r="AA267" s="12">
        <f t="shared" ref="AA267:AA330" si="34">(IF(O267=0,0,(P267+Q267+R267)/O267))</f>
        <v>3.0034395974981677E-2</v>
      </c>
      <c r="AB267" s="12">
        <f t="shared" ref="AB267:AB330" si="35">+Z267+AA267</f>
        <v>0.91968505405983825</v>
      </c>
    </row>
    <row r="268" spans="1:28" s="17" customFormat="1" ht="43.5" outlineLevel="2" x14ac:dyDescent="0.35">
      <c r="A268" s="11" t="s">
        <v>259</v>
      </c>
      <c r="B268" s="11" t="s">
        <v>42</v>
      </c>
      <c r="C268" s="11" t="s">
        <v>28</v>
      </c>
      <c r="D268" s="11" t="s">
        <v>69</v>
      </c>
      <c r="E268" s="11" t="s">
        <v>63</v>
      </c>
      <c r="F268" s="11" t="s">
        <v>32</v>
      </c>
      <c r="G268" s="11" t="s">
        <v>64</v>
      </c>
      <c r="H268" s="11" t="s">
        <v>34</v>
      </c>
      <c r="I268" s="11" t="s">
        <v>28</v>
      </c>
      <c r="J268" s="19" t="s">
        <v>328</v>
      </c>
      <c r="K268" s="34">
        <v>74026596</v>
      </c>
      <c r="L268" s="34">
        <v>74389108.890000001</v>
      </c>
      <c r="M268" s="34">
        <v>0</v>
      </c>
      <c r="N268" s="34">
        <v>0</v>
      </c>
      <c r="O268" s="34">
        <v>74389108.890000001</v>
      </c>
      <c r="P268" s="34">
        <v>0</v>
      </c>
      <c r="Q268" s="34">
        <v>9822562.8100000005</v>
      </c>
      <c r="R268" s="34">
        <v>0</v>
      </c>
      <c r="S268" s="34">
        <v>59784557.189999998</v>
      </c>
      <c r="T268" s="34">
        <v>59784557.189999998</v>
      </c>
      <c r="U268" s="34">
        <v>4781988.8899999997</v>
      </c>
      <c r="V268" s="34">
        <v>4781988.8899999997</v>
      </c>
      <c r="W268" s="34">
        <v>0</v>
      </c>
      <c r="X268" s="34">
        <v>4781988.8900000025</v>
      </c>
      <c r="Y268" s="12">
        <f t="shared" si="32"/>
        <v>0.80367352267122982</v>
      </c>
      <c r="Z268" s="12">
        <f t="shared" si="33"/>
        <v>0.80367352267122982</v>
      </c>
      <c r="AA268" s="12">
        <f t="shared" si="34"/>
        <v>0.13204302291784048</v>
      </c>
      <c r="AB268" s="12">
        <f t="shared" si="35"/>
        <v>0.93571654558907036</v>
      </c>
    </row>
    <row r="269" spans="1:28" s="17" customFormat="1" ht="43.5" outlineLevel="2" x14ac:dyDescent="0.35">
      <c r="A269" s="11" t="s">
        <v>262</v>
      </c>
      <c r="B269" s="11" t="s">
        <v>42</v>
      </c>
      <c r="C269" s="11" t="s">
        <v>28</v>
      </c>
      <c r="D269" s="11" t="s">
        <v>69</v>
      </c>
      <c r="E269" s="11" t="s">
        <v>63</v>
      </c>
      <c r="F269" s="11" t="s">
        <v>32</v>
      </c>
      <c r="G269" s="11" t="s">
        <v>64</v>
      </c>
      <c r="H269" s="11" t="s">
        <v>34</v>
      </c>
      <c r="I269" s="11" t="s">
        <v>28</v>
      </c>
      <c r="J269" s="19" t="s">
        <v>328</v>
      </c>
      <c r="K269" s="34">
        <v>195684855</v>
      </c>
      <c r="L269" s="34">
        <v>212257915.56</v>
      </c>
      <c r="M269" s="34">
        <v>0</v>
      </c>
      <c r="N269" s="34">
        <v>0</v>
      </c>
      <c r="O269" s="34">
        <v>212257915.56</v>
      </c>
      <c r="P269" s="34">
        <v>0</v>
      </c>
      <c r="Q269" s="34">
        <v>0</v>
      </c>
      <c r="R269" s="34">
        <v>0</v>
      </c>
      <c r="S269" s="34">
        <v>194886722</v>
      </c>
      <c r="T269" s="34">
        <v>194886722</v>
      </c>
      <c r="U269" s="34">
        <v>17371193.559999999</v>
      </c>
      <c r="V269" s="34">
        <v>17371193.559999999</v>
      </c>
      <c r="W269" s="34">
        <v>0</v>
      </c>
      <c r="X269" s="34">
        <v>17371193.560000002</v>
      </c>
      <c r="Y269" s="12">
        <f t="shared" si="32"/>
        <v>0.91815997290763185</v>
      </c>
      <c r="Z269" s="12">
        <f t="shared" si="33"/>
        <v>0.91815997290763185</v>
      </c>
      <c r="AA269" s="12">
        <f t="shared" si="34"/>
        <v>0</v>
      </c>
      <c r="AB269" s="12">
        <f t="shared" si="35"/>
        <v>0.91815997290763185</v>
      </c>
    </row>
    <row r="270" spans="1:28" s="17" customFormat="1" ht="43.5" outlineLevel="2" x14ac:dyDescent="0.35">
      <c r="A270" s="11" t="s">
        <v>270</v>
      </c>
      <c r="B270" s="11" t="s">
        <v>42</v>
      </c>
      <c r="C270" s="11" t="s">
        <v>28</v>
      </c>
      <c r="D270" s="11" t="s">
        <v>69</v>
      </c>
      <c r="E270" s="11" t="s">
        <v>63</v>
      </c>
      <c r="F270" s="11" t="s">
        <v>32</v>
      </c>
      <c r="G270" s="11" t="s">
        <v>64</v>
      </c>
      <c r="H270" s="11" t="s">
        <v>34</v>
      </c>
      <c r="I270" s="11" t="s">
        <v>28</v>
      </c>
      <c r="J270" s="19" t="s">
        <v>328</v>
      </c>
      <c r="K270" s="34">
        <v>44320439</v>
      </c>
      <c r="L270" s="34">
        <v>48354178.159999996</v>
      </c>
      <c r="M270" s="34">
        <v>0</v>
      </c>
      <c r="N270" s="34">
        <v>0</v>
      </c>
      <c r="O270" s="34">
        <v>48354178.159999996</v>
      </c>
      <c r="P270" s="34">
        <v>0</v>
      </c>
      <c r="Q270" s="34">
        <v>0</v>
      </c>
      <c r="R270" s="34">
        <v>0</v>
      </c>
      <c r="S270" s="34">
        <v>44320439</v>
      </c>
      <c r="T270" s="34">
        <v>44320439</v>
      </c>
      <c r="U270" s="34">
        <v>4033739.16</v>
      </c>
      <c r="V270" s="34">
        <v>4033739.16</v>
      </c>
      <c r="W270" s="34">
        <v>0</v>
      </c>
      <c r="X270" s="34">
        <v>4033739.1599999964</v>
      </c>
      <c r="Y270" s="12">
        <f t="shared" si="32"/>
        <v>0.91657930475722937</v>
      </c>
      <c r="Z270" s="12">
        <f t="shared" si="33"/>
        <v>0.91657930475722937</v>
      </c>
      <c r="AA270" s="12">
        <f t="shared" si="34"/>
        <v>0</v>
      </c>
      <c r="AB270" s="12">
        <f t="shared" si="35"/>
        <v>0.91657930475722937</v>
      </c>
    </row>
    <row r="271" spans="1:28" s="17" customFormat="1" ht="43.5" outlineLevel="2" x14ac:dyDescent="0.35">
      <c r="A271" s="11" t="s">
        <v>272</v>
      </c>
      <c r="B271" s="11" t="s">
        <v>42</v>
      </c>
      <c r="C271" s="11" t="s">
        <v>28</v>
      </c>
      <c r="D271" s="11" t="s">
        <v>69</v>
      </c>
      <c r="E271" s="11" t="s">
        <v>63</v>
      </c>
      <c r="F271" s="11" t="s">
        <v>32</v>
      </c>
      <c r="G271" s="11" t="s">
        <v>64</v>
      </c>
      <c r="H271" s="11" t="s">
        <v>34</v>
      </c>
      <c r="I271" s="11" t="s">
        <v>28</v>
      </c>
      <c r="J271" s="19" t="s">
        <v>328</v>
      </c>
      <c r="K271" s="34">
        <v>1053485875</v>
      </c>
      <c r="L271" s="34">
        <v>1143816176.6199999</v>
      </c>
      <c r="M271" s="34">
        <v>0</v>
      </c>
      <c r="N271" s="34">
        <v>0</v>
      </c>
      <c r="O271" s="34">
        <v>1143816176.6199999</v>
      </c>
      <c r="P271" s="34">
        <v>0</v>
      </c>
      <c r="Q271" s="34">
        <v>46136550.359999999</v>
      </c>
      <c r="R271" s="34">
        <v>0</v>
      </c>
      <c r="S271" s="34">
        <v>1006021442.64</v>
      </c>
      <c r="T271" s="34">
        <v>1006021442.64</v>
      </c>
      <c r="U271" s="34">
        <v>91658183.620000005</v>
      </c>
      <c r="V271" s="34">
        <v>91658183.620000005</v>
      </c>
      <c r="W271" s="34">
        <v>0</v>
      </c>
      <c r="X271" s="34">
        <v>91658183.6199999</v>
      </c>
      <c r="Y271" s="12">
        <f t="shared" si="32"/>
        <v>0.87953070012771972</v>
      </c>
      <c r="Z271" s="12">
        <f t="shared" si="33"/>
        <v>0.87953070012771972</v>
      </c>
      <c r="AA271" s="12">
        <f t="shared" si="34"/>
        <v>4.0335633734726893E-2</v>
      </c>
      <c r="AB271" s="12">
        <f t="shared" si="35"/>
        <v>0.91986633386244665</v>
      </c>
    </row>
    <row r="272" spans="1:28" s="17" customFormat="1" ht="43.5" outlineLevel="2" x14ac:dyDescent="0.35">
      <c r="A272" s="11" t="s">
        <v>280</v>
      </c>
      <c r="B272" s="11" t="s">
        <v>42</v>
      </c>
      <c r="C272" s="11" t="s">
        <v>28</v>
      </c>
      <c r="D272" s="11" t="s">
        <v>69</v>
      </c>
      <c r="E272" s="11" t="s">
        <v>63</v>
      </c>
      <c r="F272" s="11" t="s">
        <v>32</v>
      </c>
      <c r="G272" s="11" t="s">
        <v>64</v>
      </c>
      <c r="H272" s="11" t="s">
        <v>281</v>
      </c>
      <c r="I272" s="11" t="s">
        <v>28</v>
      </c>
      <c r="J272" s="19" t="s">
        <v>328</v>
      </c>
      <c r="K272" s="34">
        <v>42350518</v>
      </c>
      <c r="L272" s="34">
        <v>45345827.530000001</v>
      </c>
      <c r="M272" s="34">
        <v>0</v>
      </c>
      <c r="N272" s="34">
        <v>0</v>
      </c>
      <c r="O272" s="34">
        <v>45345827.530000001</v>
      </c>
      <c r="P272" s="34">
        <v>0</v>
      </c>
      <c r="Q272" s="34">
        <v>8257089.2199999997</v>
      </c>
      <c r="R272" s="34">
        <v>0</v>
      </c>
      <c r="S272" s="34">
        <v>33650184.780000001</v>
      </c>
      <c r="T272" s="34">
        <v>33650184.780000001</v>
      </c>
      <c r="U272" s="34">
        <v>3438553.53</v>
      </c>
      <c r="V272" s="34">
        <v>3438553.53</v>
      </c>
      <c r="W272" s="34">
        <v>0</v>
      </c>
      <c r="X272" s="34">
        <v>3438553.5300000003</v>
      </c>
      <c r="Y272" s="12">
        <f t="shared" si="32"/>
        <v>0.74207896542934693</v>
      </c>
      <c r="Z272" s="12">
        <f t="shared" si="33"/>
        <v>0.74207896542934693</v>
      </c>
      <c r="AA272" s="12">
        <f t="shared" si="34"/>
        <v>0.18209148823091287</v>
      </c>
      <c r="AB272" s="12">
        <f t="shared" si="35"/>
        <v>0.92417045366025974</v>
      </c>
    </row>
    <row r="273" spans="1:28" s="17" customFormat="1" ht="43.5" outlineLevel="2" x14ac:dyDescent="0.35">
      <c r="A273" s="11" t="s">
        <v>292</v>
      </c>
      <c r="B273" s="11" t="s">
        <v>232</v>
      </c>
      <c r="C273" s="11" t="s">
        <v>28</v>
      </c>
      <c r="D273" s="11" t="s">
        <v>69</v>
      </c>
      <c r="E273" s="11" t="s">
        <v>63</v>
      </c>
      <c r="F273" s="11" t="s">
        <v>32</v>
      </c>
      <c r="G273" s="11" t="s">
        <v>64</v>
      </c>
      <c r="H273" s="11" t="s">
        <v>293</v>
      </c>
      <c r="I273" s="11" t="s">
        <v>28</v>
      </c>
      <c r="J273" s="19" t="s">
        <v>328</v>
      </c>
      <c r="K273" s="34">
        <v>26561742245</v>
      </c>
      <c r="L273" s="34">
        <v>29037941388.48</v>
      </c>
      <c r="M273" s="34">
        <v>0</v>
      </c>
      <c r="N273" s="34">
        <v>0</v>
      </c>
      <c r="O273" s="34">
        <v>29037941388.48</v>
      </c>
      <c r="P273" s="34">
        <v>0</v>
      </c>
      <c r="Q273" s="34">
        <v>0</v>
      </c>
      <c r="R273" s="34">
        <v>0</v>
      </c>
      <c r="S273" s="34">
        <v>26561742245</v>
      </c>
      <c r="T273" s="34">
        <v>26561742245</v>
      </c>
      <c r="U273" s="34">
        <v>2476199143.48</v>
      </c>
      <c r="V273" s="34">
        <v>2476199143.48</v>
      </c>
      <c r="W273" s="34">
        <v>0</v>
      </c>
      <c r="X273" s="34">
        <v>2476199143.4799995</v>
      </c>
      <c r="Y273" s="12">
        <f t="shared" si="32"/>
        <v>0.91472538943609949</v>
      </c>
      <c r="Z273" s="12">
        <f t="shared" si="33"/>
        <v>0.91472538943609949</v>
      </c>
      <c r="AA273" s="12">
        <f t="shared" si="34"/>
        <v>0</v>
      </c>
      <c r="AB273" s="12">
        <f t="shared" si="35"/>
        <v>0.91472538943609949</v>
      </c>
    </row>
    <row r="274" spans="1:28" s="17" customFormat="1" ht="43.5" outlineLevel="2" x14ac:dyDescent="0.35">
      <c r="A274" s="11" t="s">
        <v>292</v>
      </c>
      <c r="B274" s="11" t="s">
        <v>233</v>
      </c>
      <c r="C274" s="11" t="s">
        <v>28</v>
      </c>
      <c r="D274" s="11" t="s">
        <v>69</v>
      </c>
      <c r="E274" s="11" t="s">
        <v>63</v>
      </c>
      <c r="F274" s="11" t="s">
        <v>32</v>
      </c>
      <c r="G274" s="11" t="s">
        <v>64</v>
      </c>
      <c r="H274" s="11" t="s">
        <v>300</v>
      </c>
      <c r="I274" s="11" t="s">
        <v>28</v>
      </c>
      <c r="J274" s="19" t="s">
        <v>328</v>
      </c>
      <c r="K274" s="34">
        <v>12745583412</v>
      </c>
      <c r="L274" s="34">
        <v>14020058716.59</v>
      </c>
      <c r="M274" s="34">
        <v>0</v>
      </c>
      <c r="N274" s="34">
        <v>0</v>
      </c>
      <c r="O274" s="34">
        <v>14020058716.59</v>
      </c>
      <c r="P274" s="34">
        <v>0</v>
      </c>
      <c r="Q274" s="34">
        <v>0</v>
      </c>
      <c r="R274" s="34">
        <v>0</v>
      </c>
      <c r="S274" s="34">
        <v>12745110180.09</v>
      </c>
      <c r="T274" s="34">
        <v>12745110180.09</v>
      </c>
      <c r="U274" s="34">
        <v>1274948536.5</v>
      </c>
      <c r="V274" s="34">
        <v>1274948536.5</v>
      </c>
      <c r="W274" s="34">
        <v>0</v>
      </c>
      <c r="X274" s="34">
        <v>1274948536.5</v>
      </c>
      <c r="Y274" s="12">
        <f t="shared" si="32"/>
        <v>0.90906253944633286</v>
      </c>
      <c r="Z274" s="12">
        <f t="shared" si="33"/>
        <v>0.90906253944633286</v>
      </c>
      <c r="AA274" s="12">
        <f t="shared" si="34"/>
        <v>0</v>
      </c>
      <c r="AB274" s="12">
        <f t="shared" si="35"/>
        <v>0.90906253944633286</v>
      </c>
    </row>
    <row r="275" spans="1:28" s="17" customFormat="1" ht="43.5" outlineLevel="2" x14ac:dyDescent="0.35">
      <c r="A275" s="11" t="s">
        <v>292</v>
      </c>
      <c r="B275" s="11" t="s">
        <v>253</v>
      </c>
      <c r="C275" s="11" t="s">
        <v>28</v>
      </c>
      <c r="D275" s="11" t="s">
        <v>69</v>
      </c>
      <c r="E275" s="11" t="s">
        <v>63</v>
      </c>
      <c r="F275" s="11" t="s">
        <v>32</v>
      </c>
      <c r="G275" s="11" t="s">
        <v>64</v>
      </c>
      <c r="H275" s="11" t="s">
        <v>310</v>
      </c>
      <c r="I275" s="11" t="s">
        <v>28</v>
      </c>
      <c r="J275" s="19" t="s">
        <v>328</v>
      </c>
      <c r="K275" s="34">
        <v>7881463863</v>
      </c>
      <c r="L275" s="34">
        <v>8645861933.3400002</v>
      </c>
      <c r="M275" s="34">
        <v>0</v>
      </c>
      <c r="N275" s="34">
        <v>0</v>
      </c>
      <c r="O275" s="34">
        <v>8645861933.3400002</v>
      </c>
      <c r="P275" s="34">
        <v>0</v>
      </c>
      <c r="Q275" s="34">
        <v>0</v>
      </c>
      <c r="R275" s="34">
        <v>0</v>
      </c>
      <c r="S275" s="34">
        <v>7881463863</v>
      </c>
      <c r="T275" s="34">
        <v>7881463863</v>
      </c>
      <c r="U275" s="34">
        <v>764398070.34000003</v>
      </c>
      <c r="V275" s="34">
        <v>764398070.34000003</v>
      </c>
      <c r="W275" s="34">
        <v>0</v>
      </c>
      <c r="X275" s="34">
        <v>764398070.34000015</v>
      </c>
      <c r="Y275" s="12">
        <f t="shared" si="32"/>
        <v>0.9115879855318596</v>
      </c>
      <c r="Z275" s="12">
        <f t="shared" si="33"/>
        <v>0.9115879855318596</v>
      </c>
      <c r="AA275" s="12">
        <f t="shared" si="34"/>
        <v>0</v>
      </c>
      <c r="AB275" s="12">
        <f t="shared" si="35"/>
        <v>0.9115879855318596</v>
      </c>
    </row>
    <row r="276" spans="1:28" s="17" customFormat="1" ht="43.5" outlineLevel="2" x14ac:dyDescent="0.35">
      <c r="A276" s="11" t="s">
        <v>292</v>
      </c>
      <c r="B276" s="11" t="s">
        <v>317</v>
      </c>
      <c r="C276" s="11" t="s">
        <v>28</v>
      </c>
      <c r="D276" s="11" t="s">
        <v>69</v>
      </c>
      <c r="E276" s="11" t="s">
        <v>63</v>
      </c>
      <c r="F276" s="11" t="s">
        <v>32</v>
      </c>
      <c r="G276" s="11" t="s">
        <v>64</v>
      </c>
      <c r="H276" s="11" t="s">
        <v>318</v>
      </c>
      <c r="I276" s="11" t="s">
        <v>28</v>
      </c>
      <c r="J276" s="19" t="s">
        <v>328</v>
      </c>
      <c r="K276" s="34">
        <v>5787756992</v>
      </c>
      <c r="L276" s="34">
        <v>6361360371.2600002</v>
      </c>
      <c r="M276" s="34">
        <v>0</v>
      </c>
      <c r="N276" s="34">
        <v>0</v>
      </c>
      <c r="O276" s="34">
        <v>6361360371.2600002</v>
      </c>
      <c r="P276" s="34">
        <v>0</v>
      </c>
      <c r="Q276" s="34">
        <v>2009559.45</v>
      </c>
      <c r="R276" s="34">
        <v>0</v>
      </c>
      <c r="S276" s="34">
        <v>5787756992</v>
      </c>
      <c r="T276" s="34">
        <v>5787756992</v>
      </c>
      <c r="U276" s="34">
        <v>571593819.80999994</v>
      </c>
      <c r="V276" s="34">
        <v>571593819.80999994</v>
      </c>
      <c r="W276" s="34">
        <v>0</v>
      </c>
      <c r="X276" s="34">
        <v>571593819.81000018</v>
      </c>
      <c r="Y276" s="12">
        <f t="shared" si="32"/>
        <v>0.90983007630702961</v>
      </c>
      <c r="Z276" s="12">
        <f t="shared" si="33"/>
        <v>0.90983007630702961</v>
      </c>
      <c r="AA276" s="12">
        <f t="shared" si="34"/>
        <v>3.1590089740537129E-4</v>
      </c>
      <c r="AB276" s="12">
        <f t="shared" si="35"/>
        <v>0.91014597720443502</v>
      </c>
    </row>
    <row r="277" spans="1:28" s="17" customFormat="1" ht="43.5" outlineLevel="2" x14ac:dyDescent="0.35">
      <c r="A277" s="24" t="s">
        <v>292</v>
      </c>
      <c r="B277" s="24" t="s">
        <v>321</v>
      </c>
      <c r="C277" s="24" t="s">
        <v>28</v>
      </c>
      <c r="D277" s="24" t="s">
        <v>69</v>
      </c>
      <c r="E277" s="24" t="s">
        <v>63</v>
      </c>
      <c r="F277" s="24" t="s">
        <v>32</v>
      </c>
      <c r="G277" s="24" t="s">
        <v>64</v>
      </c>
      <c r="H277" s="24" t="s">
        <v>318</v>
      </c>
      <c r="I277" s="24" t="s">
        <v>28</v>
      </c>
      <c r="J277" s="21" t="s">
        <v>328</v>
      </c>
      <c r="K277" s="22">
        <v>3685111380</v>
      </c>
      <c r="L277" s="22">
        <v>4017611761.54</v>
      </c>
      <c r="M277" s="22">
        <v>0</v>
      </c>
      <c r="N277" s="22">
        <v>0</v>
      </c>
      <c r="O277" s="22">
        <v>4017611761.54</v>
      </c>
      <c r="P277" s="22">
        <v>0</v>
      </c>
      <c r="Q277" s="22">
        <v>0</v>
      </c>
      <c r="R277" s="22">
        <v>0</v>
      </c>
      <c r="S277" s="22">
        <v>3683575052.46</v>
      </c>
      <c r="T277" s="22">
        <v>3683575052.46</v>
      </c>
      <c r="U277" s="22">
        <v>334036709.07999998</v>
      </c>
      <c r="V277" s="22">
        <v>334036709.07999998</v>
      </c>
      <c r="W277" s="22">
        <v>0</v>
      </c>
      <c r="X277" s="22">
        <v>334036709.07999992</v>
      </c>
      <c r="Y277" s="12">
        <f t="shared" si="32"/>
        <v>0.91685689685656446</v>
      </c>
      <c r="Z277" s="12">
        <f t="shared" si="33"/>
        <v>0.91685689685656446</v>
      </c>
      <c r="AA277" s="12">
        <f t="shared" si="34"/>
        <v>0</v>
      </c>
      <c r="AB277" s="12">
        <f t="shared" si="35"/>
        <v>0.91685689685656446</v>
      </c>
    </row>
    <row r="278" spans="1:28" s="17" customFormat="1" outlineLevel="1" x14ac:dyDescent="0.35">
      <c r="A278" s="41"/>
      <c r="B278" s="41"/>
      <c r="C278" s="41"/>
      <c r="D278" s="41" t="s">
        <v>512</v>
      </c>
      <c r="E278" s="41"/>
      <c r="F278" s="41"/>
      <c r="G278" s="41"/>
      <c r="H278" s="41"/>
      <c r="I278" s="41"/>
      <c r="J278" s="42"/>
      <c r="K278" s="43">
        <f t="shared" ref="K278:X278" si="36">SUBTOTAL(9,K263:K277)</f>
        <v>58931026041</v>
      </c>
      <c r="L278" s="43">
        <f t="shared" si="36"/>
        <v>64535320432.690002</v>
      </c>
      <c r="M278" s="43">
        <f t="shared" si="36"/>
        <v>0</v>
      </c>
      <c r="N278" s="43">
        <f t="shared" si="36"/>
        <v>0</v>
      </c>
      <c r="O278" s="43">
        <f t="shared" si="36"/>
        <v>64535320432.690002</v>
      </c>
      <c r="P278" s="43">
        <f t="shared" si="36"/>
        <v>0</v>
      </c>
      <c r="Q278" s="43">
        <f t="shared" si="36"/>
        <v>74851011.960000008</v>
      </c>
      <c r="R278" s="43">
        <f t="shared" si="36"/>
        <v>0</v>
      </c>
      <c r="S278" s="43">
        <f t="shared" si="36"/>
        <v>58840799098.040001</v>
      </c>
      <c r="T278" s="43">
        <f t="shared" si="36"/>
        <v>58840799098.040001</v>
      </c>
      <c r="U278" s="43">
        <f t="shared" si="36"/>
        <v>5619670322.6900005</v>
      </c>
      <c r="V278" s="43">
        <f t="shared" si="36"/>
        <v>5619670322.6900005</v>
      </c>
      <c r="W278" s="43">
        <f t="shared" si="36"/>
        <v>0</v>
      </c>
      <c r="X278" s="43">
        <f t="shared" si="36"/>
        <v>5619670322.6899996</v>
      </c>
      <c r="Y278" s="44">
        <f t="shared" si="32"/>
        <v>0.91176116742785285</v>
      </c>
      <c r="Z278" s="44">
        <f t="shared" si="33"/>
        <v>0.91176116742785285</v>
      </c>
      <c r="AA278" s="44">
        <f t="shared" si="34"/>
        <v>1.1598456699082979E-3</v>
      </c>
      <c r="AB278" s="44">
        <f t="shared" si="35"/>
        <v>0.91292101309776119</v>
      </c>
    </row>
    <row r="279" spans="1:28" s="17" customFormat="1" outlineLevel="2" x14ac:dyDescent="0.35">
      <c r="A279" s="11" t="s">
        <v>149</v>
      </c>
      <c r="B279" s="11" t="s">
        <v>42</v>
      </c>
      <c r="C279" s="11" t="s">
        <v>29</v>
      </c>
      <c r="D279" s="11" t="s">
        <v>150</v>
      </c>
      <c r="E279" s="11" t="s">
        <v>31</v>
      </c>
      <c r="F279" s="11" t="s">
        <v>32</v>
      </c>
      <c r="G279" s="11" t="s">
        <v>33</v>
      </c>
      <c r="H279" s="11" t="s">
        <v>34</v>
      </c>
      <c r="I279" s="11" t="s">
        <v>28</v>
      </c>
      <c r="J279" s="19" t="s">
        <v>151</v>
      </c>
      <c r="K279" s="34">
        <v>5229220639</v>
      </c>
      <c r="L279" s="34">
        <v>4546944880</v>
      </c>
      <c r="M279" s="34">
        <v>0</v>
      </c>
      <c r="N279" s="34">
        <v>0</v>
      </c>
      <c r="O279" s="34">
        <v>4546944880</v>
      </c>
      <c r="P279" s="34">
        <v>69715507.25</v>
      </c>
      <c r="Q279" s="34">
        <v>988022851.76999998</v>
      </c>
      <c r="R279" s="34">
        <v>55232342.270000003</v>
      </c>
      <c r="S279" s="34">
        <v>3244044267.23</v>
      </c>
      <c r="T279" s="34">
        <v>3155139952.23</v>
      </c>
      <c r="U279" s="34">
        <v>189929911.47999999</v>
      </c>
      <c r="V279" s="34">
        <v>189929911.47999999</v>
      </c>
      <c r="W279" s="34">
        <v>0</v>
      </c>
      <c r="X279" s="34">
        <v>189929911.47999999</v>
      </c>
      <c r="Y279" s="12">
        <f t="shared" si="32"/>
        <v>0.71345581546394288</v>
      </c>
      <c r="Z279" s="12">
        <f t="shared" si="33"/>
        <v>0.71345581546394288</v>
      </c>
      <c r="AA279" s="12">
        <f t="shared" si="34"/>
        <v>0.24477329958088254</v>
      </c>
      <c r="AB279" s="12">
        <f t="shared" si="35"/>
        <v>0.95822911504482544</v>
      </c>
    </row>
    <row r="280" spans="1:28" s="17" customFormat="1" outlineLevel="1" x14ac:dyDescent="0.35">
      <c r="A280" s="41"/>
      <c r="B280" s="41"/>
      <c r="C280" s="41"/>
      <c r="D280" s="41" t="s">
        <v>513</v>
      </c>
      <c r="E280" s="41"/>
      <c r="F280" s="41"/>
      <c r="G280" s="41"/>
      <c r="H280" s="41"/>
      <c r="I280" s="41"/>
      <c r="J280" s="42"/>
      <c r="K280" s="43">
        <f t="shared" ref="K280:X280" si="37">SUBTOTAL(9,K279:K279)</f>
        <v>5229220639</v>
      </c>
      <c r="L280" s="43">
        <f t="shared" si="37"/>
        <v>4546944880</v>
      </c>
      <c r="M280" s="43">
        <f t="shared" si="37"/>
        <v>0</v>
      </c>
      <c r="N280" s="43">
        <f t="shared" si="37"/>
        <v>0</v>
      </c>
      <c r="O280" s="43">
        <f t="shared" si="37"/>
        <v>4546944880</v>
      </c>
      <c r="P280" s="43">
        <f t="shared" si="37"/>
        <v>69715507.25</v>
      </c>
      <c r="Q280" s="43">
        <f t="shared" si="37"/>
        <v>988022851.76999998</v>
      </c>
      <c r="R280" s="43">
        <f t="shared" si="37"/>
        <v>55232342.270000003</v>
      </c>
      <c r="S280" s="43">
        <f t="shared" si="37"/>
        <v>3244044267.23</v>
      </c>
      <c r="T280" s="43">
        <f t="shared" si="37"/>
        <v>3155139952.23</v>
      </c>
      <c r="U280" s="43">
        <f t="shared" si="37"/>
        <v>189929911.47999999</v>
      </c>
      <c r="V280" s="43">
        <f t="shared" si="37"/>
        <v>189929911.47999999</v>
      </c>
      <c r="W280" s="43">
        <f t="shared" si="37"/>
        <v>0</v>
      </c>
      <c r="X280" s="43">
        <f t="shared" si="37"/>
        <v>189929911.47999999</v>
      </c>
      <c r="Y280" s="44">
        <f t="shared" si="32"/>
        <v>0.71345581546394288</v>
      </c>
      <c r="Z280" s="44">
        <f t="shared" si="33"/>
        <v>0.71345581546394288</v>
      </c>
      <c r="AA280" s="44">
        <f t="shared" si="34"/>
        <v>0.24477329958088254</v>
      </c>
      <c r="AB280" s="44">
        <f t="shared" si="35"/>
        <v>0.95822911504482544</v>
      </c>
    </row>
    <row r="281" spans="1:28" s="17" customFormat="1" outlineLevel="2" x14ac:dyDescent="0.35">
      <c r="A281" s="11" t="s">
        <v>149</v>
      </c>
      <c r="B281" s="11" t="s">
        <v>42</v>
      </c>
      <c r="C281" s="11" t="s">
        <v>29</v>
      </c>
      <c r="D281" s="11" t="s">
        <v>152</v>
      </c>
      <c r="E281" s="11" t="s">
        <v>31</v>
      </c>
      <c r="F281" s="11" t="s">
        <v>32</v>
      </c>
      <c r="G281" s="11" t="s">
        <v>33</v>
      </c>
      <c r="H281" s="11" t="s">
        <v>34</v>
      </c>
      <c r="I281" s="11" t="s">
        <v>28</v>
      </c>
      <c r="J281" s="19" t="s">
        <v>153</v>
      </c>
      <c r="K281" s="34">
        <v>48701373</v>
      </c>
      <c r="L281" s="34">
        <v>52701373</v>
      </c>
      <c r="M281" s="34">
        <v>0</v>
      </c>
      <c r="N281" s="34">
        <v>0</v>
      </c>
      <c r="O281" s="34">
        <v>52701373</v>
      </c>
      <c r="P281" s="34">
        <v>0</v>
      </c>
      <c r="Q281" s="34">
        <v>12211364.09</v>
      </c>
      <c r="R281" s="34">
        <v>0</v>
      </c>
      <c r="S281" s="34">
        <v>40380351.689999998</v>
      </c>
      <c r="T281" s="34">
        <v>40380351.689999998</v>
      </c>
      <c r="U281" s="34">
        <v>109657.22</v>
      </c>
      <c r="V281" s="34">
        <v>109657.22</v>
      </c>
      <c r="W281" s="34">
        <v>0</v>
      </c>
      <c r="X281" s="34">
        <v>109657.22000000253</v>
      </c>
      <c r="Y281" s="12">
        <f t="shared" si="32"/>
        <v>0.7662106201673341</v>
      </c>
      <c r="Z281" s="12">
        <f t="shared" si="33"/>
        <v>0.7662106201673341</v>
      </c>
      <c r="AA281" s="12">
        <f t="shared" si="34"/>
        <v>0.23170865187895578</v>
      </c>
      <c r="AB281" s="12">
        <f t="shared" si="35"/>
        <v>0.99791927204628994</v>
      </c>
    </row>
    <row r="282" spans="1:28" s="17" customFormat="1" outlineLevel="2" x14ac:dyDescent="0.35">
      <c r="A282" s="11" t="s">
        <v>272</v>
      </c>
      <c r="B282" s="11" t="s">
        <v>42</v>
      </c>
      <c r="C282" s="11" t="s">
        <v>29</v>
      </c>
      <c r="D282" s="11" t="s">
        <v>152</v>
      </c>
      <c r="E282" s="11" t="s">
        <v>31</v>
      </c>
      <c r="F282" s="11" t="s">
        <v>32</v>
      </c>
      <c r="G282" s="11" t="s">
        <v>33</v>
      </c>
      <c r="H282" s="11" t="s">
        <v>34</v>
      </c>
      <c r="I282" s="11" t="s">
        <v>28</v>
      </c>
      <c r="J282" s="19" t="s">
        <v>153</v>
      </c>
      <c r="K282" s="34">
        <v>0</v>
      </c>
      <c r="L282" s="34">
        <v>5600000</v>
      </c>
      <c r="M282" s="34">
        <v>0</v>
      </c>
      <c r="N282" s="34">
        <v>0</v>
      </c>
      <c r="O282" s="34">
        <v>5600000</v>
      </c>
      <c r="P282" s="34">
        <v>0</v>
      </c>
      <c r="Q282" s="34">
        <v>3000013</v>
      </c>
      <c r="R282" s="34">
        <v>0</v>
      </c>
      <c r="S282" s="34">
        <v>0</v>
      </c>
      <c r="T282" s="34">
        <v>0</v>
      </c>
      <c r="U282" s="34">
        <v>2599987</v>
      </c>
      <c r="V282" s="34">
        <v>2599987</v>
      </c>
      <c r="W282" s="34">
        <v>0</v>
      </c>
      <c r="X282" s="34">
        <v>2599987</v>
      </c>
      <c r="Y282" s="12">
        <f t="shared" si="32"/>
        <v>0</v>
      </c>
      <c r="Z282" s="12">
        <f t="shared" si="33"/>
        <v>0</v>
      </c>
      <c r="AA282" s="12">
        <f t="shared" si="34"/>
        <v>0.53571660714285718</v>
      </c>
      <c r="AB282" s="12">
        <f t="shared" si="35"/>
        <v>0.53571660714285718</v>
      </c>
    </row>
    <row r="283" spans="1:28" s="17" customFormat="1" outlineLevel="1" x14ac:dyDescent="0.35">
      <c r="A283" s="41"/>
      <c r="B283" s="41"/>
      <c r="C283" s="41"/>
      <c r="D283" s="41" t="s">
        <v>514</v>
      </c>
      <c r="E283" s="41"/>
      <c r="F283" s="41"/>
      <c r="G283" s="41"/>
      <c r="H283" s="41"/>
      <c r="I283" s="41"/>
      <c r="J283" s="42"/>
      <c r="K283" s="43">
        <f t="shared" ref="K283:X283" si="38">SUBTOTAL(9,K281:K282)</f>
        <v>48701373</v>
      </c>
      <c r="L283" s="43">
        <f t="shared" si="38"/>
        <v>58301373</v>
      </c>
      <c r="M283" s="43">
        <f t="shared" si="38"/>
        <v>0</v>
      </c>
      <c r="N283" s="43">
        <f t="shared" si="38"/>
        <v>0</v>
      </c>
      <c r="O283" s="43">
        <f t="shared" si="38"/>
        <v>58301373</v>
      </c>
      <c r="P283" s="43">
        <f t="shared" si="38"/>
        <v>0</v>
      </c>
      <c r="Q283" s="43">
        <f t="shared" si="38"/>
        <v>15211377.09</v>
      </c>
      <c r="R283" s="43">
        <f t="shared" si="38"/>
        <v>0</v>
      </c>
      <c r="S283" s="43">
        <f t="shared" si="38"/>
        <v>40380351.689999998</v>
      </c>
      <c r="T283" s="43">
        <f t="shared" si="38"/>
        <v>40380351.689999998</v>
      </c>
      <c r="U283" s="43">
        <f t="shared" si="38"/>
        <v>2709644.22</v>
      </c>
      <c r="V283" s="43">
        <f t="shared" si="38"/>
        <v>2709644.22</v>
      </c>
      <c r="W283" s="43">
        <f t="shared" si="38"/>
        <v>0</v>
      </c>
      <c r="X283" s="43">
        <f t="shared" si="38"/>
        <v>2709644.2200000025</v>
      </c>
      <c r="Y283" s="44">
        <f t="shared" si="32"/>
        <v>0.69261407771648875</v>
      </c>
      <c r="Z283" s="44">
        <f t="shared" si="33"/>
        <v>0.69261407771648875</v>
      </c>
      <c r="AA283" s="44">
        <f t="shared" si="34"/>
        <v>0.26090941443180077</v>
      </c>
      <c r="AB283" s="44">
        <f t="shared" si="35"/>
        <v>0.95352349214828958</v>
      </c>
    </row>
    <row r="284" spans="1:28" s="17" customFormat="1" outlineLevel="2" x14ac:dyDescent="0.35">
      <c r="A284" s="11" t="s">
        <v>262</v>
      </c>
      <c r="B284" s="11" t="s">
        <v>42</v>
      </c>
      <c r="C284" s="11" t="s">
        <v>29</v>
      </c>
      <c r="D284" s="11" t="s">
        <v>263</v>
      </c>
      <c r="E284" s="11" t="s">
        <v>31</v>
      </c>
      <c r="F284" s="11" t="s">
        <v>32</v>
      </c>
      <c r="G284" s="11" t="s">
        <v>33</v>
      </c>
      <c r="H284" s="11" t="s">
        <v>34</v>
      </c>
      <c r="I284" s="11" t="s">
        <v>28</v>
      </c>
      <c r="J284" s="19" t="s">
        <v>264</v>
      </c>
      <c r="K284" s="34">
        <v>4982606496</v>
      </c>
      <c r="L284" s="34">
        <v>1514731252</v>
      </c>
      <c r="M284" s="34">
        <v>0</v>
      </c>
      <c r="N284" s="34">
        <v>0</v>
      </c>
      <c r="O284" s="34">
        <v>1514731252</v>
      </c>
      <c r="P284" s="34">
        <v>315524241.89999998</v>
      </c>
      <c r="Q284" s="34">
        <v>37901192.07</v>
      </c>
      <c r="R284" s="34">
        <v>14366578.359999999</v>
      </c>
      <c r="S284" s="34">
        <v>1032612947.99</v>
      </c>
      <c r="T284" s="34">
        <v>938790596.00999999</v>
      </c>
      <c r="U284" s="34">
        <v>114326291.68000001</v>
      </c>
      <c r="V284" s="34">
        <v>114326291.68000001</v>
      </c>
      <c r="W284" s="34">
        <v>0</v>
      </c>
      <c r="X284" s="34">
        <v>114326291.68000001</v>
      </c>
      <c r="Y284" s="12">
        <f t="shared" si="32"/>
        <v>0.68171363509307192</v>
      </c>
      <c r="Z284" s="12">
        <f t="shared" si="33"/>
        <v>0.68171363509307192</v>
      </c>
      <c r="AA284" s="12">
        <f t="shared" si="34"/>
        <v>0.24281007726247136</v>
      </c>
      <c r="AB284" s="12">
        <f t="shared" si="35"/>
        <v>0.92452371235554331</v>
      </c>
    </row>
    <row r="285" spans="1:28" s="17" customFormat="1" outlineLevel="1" x14ac:dyDescent="0.35">
      <c r="A285" s="41"/>
      <c r="B285" s="41"/>
      <c r="C285" s="41"/>
      <c r="D285" s="41" t="s">
        <v>515</v>
      </c>
      <c r="E285" s="41"/>
      <c r="F285" s="41"/>
      <c r="G285" s="41"/>
      <c r="H285" s="41"/>
      <c r="I285" s="41"/>
      <c r="J285" s="42"/>
      <c r="K285" s="43">
        <f t="shared" ref="K285:X285" si="39">SUBTOTAL(9,K284:K284)</f>
        <v>4982606496</v>
      </c>
      <c r="L285" s="43">
        <f t="shared" si="39"/>
        <v>1514731252</v>
      </c>
      <c r="M285" s="43">
        <f t="shared" si="39"/>
        <v>0</v>
      </c>
      <c r="N285" s="43">
        <f t="shared" si="39"/>
        <v>0</v>
      </c>
      <c r="O285" s="43">
        <f t="shared" si="39"/>
        <v>1514731252</v>
      </c>
      <c r="P285" s="43">
        <f t="shared" si="39"/>
        <v>315524241.89999998</v>
      </c>
      <c r="Q285" s="43">
        <f t="shared" si="39"/>
        <v>37901192.07</v>
      </c>
      <c r="R285" s="43">
        <f t="shared" si="39"/>
        <v>14366578.359999999</v>
      </c>
      <c r="S285" s="43">
        <f t="shared" si="39"/>
        <v>1032612947.99</v>
      </c>
      <c r="T285" s="43">
        <f t="shared" si="39"/>
        <v>938790596.00999999</v>
      </c>
      <c r="U285" s="43">
        <f t="shared" si="39"/>
        <v>114326291.68000001</v>
      </c>
      <c r="V285" s="43">
        <f t="shared" si="39"/>
        <v>114326291.68000001</v>
      </c>
      <c r="W285" s="43">
        <f t="shared" si="39"/>
        <v>0</v>
      </c>
      <c r="X285" s="43">
        <f t="shared" si="39"/>
        <v>114326291.68000001</v>
      </c>
      <c r="Y285" s="44">
        <f t="shared" si="32"/>
        <v>0.68171363509307192</v>
      </c>
      <c r="Z285" s="44">
        <f t="shared" si="33"/>
        <v>0.68171363509307192</v>
      </c>
      <c r="AA285" s="44">
        <f t="shared" si="34"/>
        <v>0.24281007726247136</v>
      </c>
      <c r="AB285" s="44">
        <f t="shared" si="35"/>
        <v>0.92452371235554331</v>
      </c>
    </row>
    <row r="286" spans="1:28" s="17" customFormat="1" outlineLevel="2" x14ac:dyDescent="0.35">
      <c r="A286" s="11" t="s">
        <v>149</v>
      </c>
      <c r="B286" s="11" t="s">
        <v>42</v>
      </c>
      <c r="C286" s="11" t="s">
        <v>29</v>
      </c>
      <c r="D286" s="11" t="s">
        <v>154</v>
      </c>
      <c r="E286" s="11" t="s">
        <v>31</v>
      </c>
      <c r="F286" s="11" t="s">
        <v>32</v>
      </c>
      <c r="G286" s="11" t="s">
        <v>33</v>
      </c>
      <c r="H286" s="11" t="s">
        <v>34</v>
      </c>
      <c r="I286" s="11" t="s">
        <v>28</v>
      </c>
      <c r="J286" s="19" t="s">
        <v>155</v>
      </c>
      <c r="K286" s="34">
        <v>154018336</v>
      </c>
      <c r="L286" s="34">
        <v>150518336</v>
      </c>
      <c r="M286" s="34">
        <v>0</v>
      </c>
      <c r="N286" s="34">
        <v>0</v>
      </c>
      <c r="O286" s="34">
        <v>150518336</v>
      </c>
      <c r="P286" s="34">
        <v>0</v>
      </c>
      <c r="Q286" s="34">
        <v>37037359.770000003</v>
      </c>
      <c r="R286" s="34">
        <v>0</v>
      </c>
      <c r="S286" s="34">
        <v>113455031.34</v>
      </c>
      <c r="T286" s="34">
        <v>109591302.34</v>
      </c>
      <c r="U286" s="34">
        <v>25944.89</v>
      </c>
      <c r="V286" s="34">
        <v>25944.89</v>
      </c>
      <c r="W286" s="34">
        <v>0</v>
      </c>
      <c r="X286" s="34">
        <v>25944.889999993145</v>
      </c>
      <c r="Y286" s="12">
        <f t="shared" si="32"/>
        <v>0.75376219505907904</v>
      </c>
      <c r="Z286" s="12">
        <f t="shared" si="33"/>
        <v>0.75376219505907904</v>
      </c>
      <c r="AA286" s="12">
        <f t="shared" si="34"/>
        <v>0.24606543464578298</v>
      </c>
      <c r="AB286" s="12">
        <f t="shared" si="35"/>
        <v>0.99982762970486205</v>
      </c>
    </row>
    <row r="287" spans="1:28" s="17" customFormat="1" outlineLevel="1" x14ac:dyDescent="0.35">
      <c r="A287" s="41"/>
      <c r="B287" s="41"/>
      <c r="C287" s="41"/>
      <c r="D287" s="41" t="s">
        <v>516</v>
      </c>
      <c r="E287" s="41"/>
      <c r="F287" s="41"/>
      <c r="G287" s="41"/>
      <c r="H287" s="41"/>
      <c r="I287" s="41"/>
      <c r="J287" s="42"/>
      <c r="K287" s="43">
        <f t="shared" ref="K287:X287" si="40">SUBTOTAL(9,K286:K286)</f>
        <v>154018336</v>
      </c>
      <c r="L287" s="43">
        <f t="shared" si="40"/>
        <v>150518336</v>
      </c>
      <c r="M287" s="43">
        <f t="shared" si="40"/>
        <v>0</v>
      </c>
      <c r="N287" s="43">
        <f t="shared" si="40"/>
        <v>0</v>
      </c>
      <c r="O287" s="43">
        <f t="shared" si="40"/>
        <v>150518336</v>
      </c>
      <c r="P287" s="43">
        <f t="shared" si="40"/>
        <v>0</v>
      </c>
      <c r="Q287" s="43">
        <f t="shared" si="40"/>
        <v>37037359.770000003</v>
      </c>
      <c r="R287" s="43">
        <f t="shared" si="40"/>
        <v>0</v>
      </c>
      <c r="S287" s="43">
        <f t="shared" si="40"/>
        <v>113455031.34</v>
      </c>
      <c r="T287" s="43">
        <f t="shared" si="40"/>
        <v>109591302.34</v>
      </c>
      <c r="U287" s="43">
        <f t="shared" si="40"/>
        <v>25944.89</v>
      </c>
      <c r="V287" s="43">
        <f t="shared" si="40"/>
        <v>25944.89</v>
      </c>
      <c r="W287" s="43">
        <f t="shared" si="40"/>
        <v>0</v>
      </c>
      <c r="X287" s="43">
        <f t="shared" si="40"/>
        <v>25944.889999993145</v>
      </c>
      <c r="Y287" s="44">
        <f t="shared" si="32"/>
        <v>0.75376219505907904</v>
      </c>
      <c r="Z287" s="44">
        <f t="shared" si="33"/>
        <v>0.75376219505907904</v>
      </c>
      <c r="AA287" s="44">
        <f t="shared" si="34"/>
        <v>0.24606543464578298</v>
      </c>
      <c r="AB287" s="44">
        <f t="shared" si="35"/>
        <v>0.99982762970486205</v>
      </c>
    </row>
    <row r="288" spans="1:28" s="17" customFormat="1" outlineLevel="2" x14ac:dyDescent="0.35">
      <c r="A288" s="11" t="s">
        <v>149</v>
      </c>
      <c r="B288" s="11" t="s">
        <v>42</v>
      </c>
      <c r="C288" s="11" t="s">
        <v>29</v>
      </c>
      <c r="D288" s="11" t="s">
        <v>156</v>
      </c>
      <c r="E288" s="11" t="s">
        <v>31</v>
      </c>
      <c r="F288" s="11" t="s">
        <v>32</v>
      </c>
      <c r="G288" s="11" t="s">
        <v>33</v>
      </c>
      <c r="H288" s="11" t="s">
        <v>34</v>
      </c>
      <c r="I288" s="11" t="s">
        <v>28</v>
      </c>
      <c r="J288" s="19" t="s">
        <v>157</v>
      </c>
      <c r="K288" s="34">
        <v>494120155</v>
      </c>
      <c r="L288" s="34">
        <v>530120155</v>
      </c>
      <c r="M288" s="34">
        <v>0</v>
      </c>
      <c r="N288" s="34">
        <v>0</v>
      </c>
      <c r="O288" s="34">
        <v>530120155</v>
      </c>
      <c r="P288" s="34">
        <v>0</v>
      </c>
      <c r="Q288" s="34">
        <v>215910149.59</v>
      </c>
      <c r="R288" s="34">
        <v>0</v>
      </c>
      <c r="S288" s="34">
        <v>314210005.00999999</v>
      </c>
      <c r="T288" s="34">
        <v>314210005.00999999</v>
      </c>
      <c r="U288" s="34">
        <v>0.4</v>
      </c>
      <c r="V288" s="34">
        <v>0.4</v>
      </c>
      <c r="W288" s="34">
        <v>0</v>
      </c>
      <c r="X288" s="34">
        <v>0.40000000596046448</v>
      </c>
      <c r="Y288" s="12">
        <f t="shared" si="32"/>
        <v>0.59271469316234537</v>
      </c>
      <c r="Z288" s="12">
        <f t="shared" si="33"/>
        <v>0.59271469316234537</v>
      </c>
      <c r="AA288" s="12">
        <f t="shared" si="34"/>
        <v>0.40728530608310864</v>
      </c>
      <c r="AB288" s="12">
        <f t="shared" si="35"/>
        <v>0.99999999924545402</v>
      </c>
    </row>
    <row r="289" spans="1:28" s="17" customFormat="1" outlineLevel="1" x14ac:dyDescent="0.35">
      <c r="A289" s="41"/>
      <c r="B289" s="41"/>
      <c r="C289" s="41"/>
      <c r="D289" s="41" t="s">
        <v>517</v>
      </c>
      <c r="E289" s="41"/>
      <c r="F289" s="41"/>
      <c r="G289" s="41"/>
      <c r="H289" s="41"/>
      <c r="I289" s="41"/>
      <c r="J289" s="42"/>
      <c r="K289" s="43">
        <f t="shared" ref="K289:X289" si="41">SUBTOTAL(9,K288:K288)</f>
        <v>494120155</v>
      </c>
      <c r="L289" s="43">
        <f t="shared" si="41"/>
        <v>530120155</v>
      </c>
      <c r="M289" s="43">
        <f t="shared" si="41"/>
        <v>0</v>
      </c>
      <c r="N289" s="43">
        <f t="shared" si="41"/>
        <v>0</v>
      </c>
      <c r="O289" s="43">
        <f t="shared" si="41"/>
        <v>530120155</v>
      </c>
      <c r="P289" s="43">
        <f t="shared" si="41"/>
        <v>0</v>
      </c>
      <c r="Q289" s="43">
        <f t="shared" si="41"/>
        <v>215910149.59</v>
      </c>
      <c r="R289" s="43">
        <f t="shared" si="41"/>
        <v>0</v>
      </c>
      <c r="S289" s="43">
        <f t="shared" si="41"/>
        <v>314210005.00999999</v>
      </c>
      <c r="T289" s="43">
        <f t="shared" si="41"/>
        <v>314210005.00999999</v>
      </c>
      <c r="U289" s="43">
        <f t="shared" si="41"/>
        <v>0.4</v>
      </c>
      <c r="V289" s="43">
        <f t="shared" si="41"/>
        <v>0.4</v>
      </c>
      <c r="W289" s="43">
        <f t="shared" si="41"/>
        <v>0</v>
      </c>
      <c r="X289" s="43">
        <f t="shared" si="41"/>
        <v>0.40000000596046448</v>
      </c>
      <c r="Y289" s="44">
        <f t="shared" si="32"/>
        <v>0.59271469316234537</v>
      </c>
      <c r="Z289" s="44">
        <f t="shared" si="33"/>
        <v>0.59271469316234537</v>
      </c>
      <c r="AA289" s="44">
        <f t="shared" si="34"/>
        <v>0.40728530608310864</v>
      </c>
      <c r="AB289" s="44">
        <f t="shared" si="35"/>
        <v>0.99999999924545402</v>
      </c>
    </row>
    <row r="290" spans="1:28" s="17" customFormat="1" outlineLevel="2" x14ac:dyDescent="0.35">
      <c r="A290" s="11" t="s">
        <v>149</v>
      </c>
      <c r="B290" s="11" t="s">
        <v>42</v>
      </c>
      <c r="C290" s="11" t="s">
        <v>29</v>
      </c>
      <c r="D290" s="11" t="s">
        <v>158</v>
      </c>
      <c r="E290" s="11" t="s">
        <v>31</v>
      </c>
      <c r="F290" s="11" t="s">
        <v>32</v>
      </c>
      <c r="G290" s="11" t="s">
        <v>33</v>
      </c>
      <c r="H290" s="11" t="s">
        <v>34</v>
      </c>
      <c r="I290" s="11" t="s">
        <v>28</v>
      </c>
      <c r="J290" s="19" t="s">
        <v>159</v>
      </c>
      <c r="K290" s="34">
        <v>5000000</v>
      </c>
      <c r="L290" s="34">
        <v>9000000</v>
      </c>
      <c r="M290" s="34">
        <v>0</v>
      </c>
      <c r="N290" s="34">
        <v>0</v>
      </c>
      <c r="O290" s="34">
        <v>9000000</v>
      </c>
      <c r="P290" s="34">
        <v>0</v>
      </c>
      <c r="Q290" s="34">
        <v>1500000.01</v>
      </c>
      <c r="R290" s="34">
        <v>0</v>
      </c>
      <c r="S290" s="34">
        <v>1824526.25</v>
      </c>
      <c r="T290" s="34">
        <v>1824526.25</v>
      </c>
      <c r="U290" s="34">
        <v>5675473.7400000002</v>
      </c>
      <c r="V290" s="34">
        <v>5675473.7400000002</v>
      </c>
      <c r="W290" s="34">
        <v>0</v>
      </c>
      <c r="X290" s="34">
        <v>5675473.7400000002</v>
      </c>
      <c r="Y290" s="12">
        <f t="shared" si="32"/>
        <v>0.20272513888888888</v>
      </c>
      <c r="Z290" s="12">
        <f t="shared" si="33"/>
        <v>0.20272513888888888</v>
      </c>
      <c r="AA290" s="12">
        <f t="shared" si="34"/>
        <v>0.16666666777777778</v>
      </c>
      <c r="AB290" s="12">
        <f t="shared" si="35"/>
        <v>0.36939180666666666</v>
      </c>
    </row>
    <row r="291" spans="1:28" s="17" customFormat="1" outlineLevel="1" x14ac:dyDescent="0.35">
      <c r="A291" s="41"/>
      <c r="B291" s="41"/>
      <c r="C291" s="41"/>
      <c r="D291" s="41" t="s">
        <v>518</v>
      </c>
      <c r="E291" s="41"/>
      <c r="F291" s="41"/>
      <c r="G291" s="41"/>
      <c r="H291" s="41"/>
      <c r="I291" s="41"/>
      <c r="J291" s="42"/>
      <c r="K291" s="43">
        <f t="shared" ref="K291:X291" si="42">SUBTOTAL(9,K290:K290)</f>
        <v>5000000</v>
      </c>
      <c r="L291" s="43">
        <f t="shared" si="42"/>
        <v>9000000</v>
      </c>
      <c r="M291" s="43">
        <f t="shared" si="42"/>
        <v>0</v>
      </c>
      <c r="N291" s="43">
        <f t="shared" si="42"/>
        <v>0</v>
      </c>
      <c r="O291" s="43">
        <f t="shared" si="42"/>
        <v>9000000</v>
      </c>
      <c r="P291" s="43">
        <f t="shared" si="42"/>
        <v>0</v>
      </c>
      <c r="Q291" s="43">
        <f t="shared" si="42"/>
        <v>1500000.01</v>
      </c>
      <c r="R291" s="43">
        <f t="shared" si="42"/>
        <v>0</v>
      </c>
      <c r="S291" s="43">
        <f t="shared" si="42"/>
        <v>1824526.25</v>
      </c>
      <c r="T291" s="43">
        <f t="shared" si="42"/>
        <v>1824526.25</v>
      </c>
      <c r="U291" s="43">
        <f t="shared" si="42"/>
        <v>5675473.7400000002</v>
      </c>
      <c r="V291" s="43">
        <f t="shared" si="42"/>
        <v>5675473.7400000002</v>
      </c>
      <c r="W291" s="43">
        <f t="shared" si="42"/>
        <v>0</v>
      </c>
      <c r="X291" s="43">
        <f t="shared" si="42"/>
        <v>5675473.7400000002</v>
      </c>
      <c r="Y291" s="44">
        <f t="shared" si="32"/>
        <v>0.20272513888888888</v>
      </c>
      <c r="Z291" s="44">
        <f t="shared" si="33"/>
        <v>0.20272513888888888</v>
      </c>
      <c r="AA291" s="44">
        <f t="shared" si="34"/>
        <v>0.16666666777777778</v>
      </c>
      <c r="AB291" s="44">
        <f t="shared" si="35"/>
        <v>0.36939180666666666</v>
      </c>
    </row>
    <row r="292" spans="1:28" s="17" customFormat="1" outlineLevel="2" x14ac:dyDescent="0.35">
      <c r="A292" s="11" t="s">
        <v>149</v>
      </c>
      <c r="B292" s="11" t="s">
        <v>42</v>
      </c>
      <c r="C292" s="11" t="s">
        <v>29</v>
      </c>
      <c r="D292" s="11" t="s">
        <v>160</v>
      </c>
      <c r="E292" s="11" t="s">
        <v>31</v>
      </c>
      <c r="F292" s="11" t="s">
        <v>32</v>
      </c>
      <c r="G292" s="11" t="s">
        <v>33</v>
      </c>
      <c r="H292" s="11" t="s">
        <v>34</v>
      </c>
      <c r="I292" s="11" t="s">
        <v>28</v>
      </c>
      <c r="J292" s="19" t="s">
        <v>161</v>
      </c>
      <c r="K292" s="34">
        <v>117705326</v>
      </c>
      <c r="L292" s="34">
        <v>154705326</v>
      </c>
      <c r="M292" s="34">
        <v>0</v>
      </c>
      <c r="N292" s="34">
        <v>0</v>
      </c>
      <c r="O292" s="34">
        <v>154705326</v>
      </c>
      <c r="P292" s="34">
        <v>0</v>
      </c>
      <c r="Q292" s="34">
        <v>38234091.659999996</v>
      </c>
      <c r="R292" s="34">
        <v>7731049.8700000001</v>
      </c>
      <c r="S292" s="34">
        <v>79366489.909999996</v>
      </c>
      <c r="T292" s="34">
        <v>79366489.909999996</v>
      </c>
      <c r="U292" s="34">
        <v>29373694.559999999</v>
      </c>
      <c r="V292" s="34">
        <v>29373694.559999999</v>
      </c>
      <c r="W292" s="34">
        <v>0</v>
      </c>
      <c r="X292" s="34">
        <v>29373694.560000006</v>
      </c>
      <c r="Y292" s="12">
        <f t="shared" si="32"/>
        <v>0.51301717893021992</v>
      </c>
      <c r="Z292" s="12">
        <f t="shared" si="33"/>
        <v>0.51301717893021992</v>
      </c>
      <c r="AA292" s="12">
        <f t="shared" si="34"/>
        <v>0.2971141506143104</v>
      </c>
      <c r="AB292" s="12">
        <f t="shared" si="35"/>
        <v>0.81013132954453027</v>
      </c>
    </row>
    <row r="293" spans="1:28" s="17" customFormat="1" outlineLevel="2" x14ac:dyDescent="0.35">
      <c r="A293" s="11" t="s">
        <v>262</v>
      </c>
      <c r="B293" s="11" t="s">
        <v>42</v>
      </c>
      <c r="C293" s="11" t="s">
        <v>29</v>
      </c>
      <c r="D293" s="11" t="s">
        <v>160</v>
      </c>
      <c r="E293" s="11" t="s">
        <v>31</v>
      </c>
      <c r="F293" s="11" t="s">
        <v>32</v>
      </c>
      <c r="G293" s="11" t="s">
        <v>33</v>
      </c>
      <c r="H293" s="11" t="s">
        <v>34</v>
      </c>
      <c r="I293" s="11" t="s">
        <v>28</v>
      </c>
      <c r="J293" s="19" t="s">
        <v>161</v>
      </c>
      <c r="K293" s="34">
        <v>15314982035</v>
      </c>
      <c r="L293" s="34">
        <v>17617402432</v>
      </c>
      <c r="M293" s="34">
        <v>0</v>
      </c>
      <c r="N293" s="34">
        <v>0</v>
      </c>
      <c r="O293" s="34">
        <v>17617402432</v>
      </c>
      <c r="P293" s="34">
        <v>979766515.52999997</v>
      </c>
      <c r="Q293" s="34">
        <v>2061289748.1700001</v>
      </c>
      <c r="R293" s="34">
        <v>515321988.49000001</v>
      </c>
      <c r="S293" s="34">
        <v>9209729819.0300007</v>
      </c>
      <c r="T293" s="34">
        <v>9209729819.0300007</v>
      </c>
      <c r="U293" s="34">
        <v>4851294360.7799997</v>
      </c>
      <c r="V293" s="34">
        <v>4851294360.7799997</v>
      </c>
      <c r="W293" s="34">
        <v>0</v>
      </c>
      <c r="X293" s="34">
        <v>4851294360.7799988</v>
      </c>
      <c r="Y293" s="12">
        <f t="shared" si="32"/>
        <v>0.52276320840021107</v>
      </c>
      <c r="Z293" s="12">
        <f t="shared" si="33"/>
        <v>0.52276320840021107</v>
      </c>
      <c r="AA293" s="12">
        <f t="shared" si="34"/>
        <v>0.20186734485500793</v>
      </c>
      <c r="AB293" s="12">
        <f t="shared" si="35"/>
        <v>0.72463055325521897</v>
      </c>
    </row>
    <row r="294" spans="1:28" s="17" customFormat="1" outlineLevel="1" x14ac:dyDescent="0.35">
      <c r="A294" s="41"/>
      <c r="B294" s="41"/>
      <c r="C294" s="41"/>
      <c r="D294" s="41" t="s">
        <v>519</v>
      </c>
      <c r="E294" s="41"/>
      <c r="F294" s="41"/>
      <c r="G294" s="41"/>
      <c r="H294" s="41"/>
      <c r="I294" s="41"/>
      <c r="J294" s="42"/>
      <c r="K294" s="43">
        <f t="shared" ref="K294:X294" si="43">SUBTOTAL(9,K292:K293)</f>
        <v>15432687361</v>
      </c>
      <c r="L294" s="43">
        <f t="shared" si="43"/>
        <v>17772107758</v>
      </c>
      <c r="M294" s="43">
        <f t="shared" si="43"/>
        <v>0</v>
      </c>
      <c r="N294" s="43">
        <f t="shared" si="43"/>
        <v>0</v>
      </c>
      <c r="O294" s="43">
        <f t="shared" si="43"/>
        <v>17772107758</v>
      </c>
      <c r="P294" s="43">
        <f t="shared" si="43"/>
        <v>979766515.52999997</v>
      </c>
      <c r="Q294" s="43">
        <f t="shared" si="43"/>
        <v>2099523839.8300002</v>
      </c>
      <c r="R294" s="43">
        <f t="shared" si="43"/>
        <v>523053038.36000001</v>
      </c>
      <c r="S294" s="43">
        <f t="shared" si="43"/>
        <v>9289096308.9400005</v>
      </c>
      <c r="T294" s="43">
        <f t="shared" si="43"/>
        <v>9289096308.9400005</v>
      </c>
      <c r="U294" s="43">
        <f t="shared" si="43"/>
        <v>4880668055.3400002</v>
      </c>
      <c r="V294" s="43">
        <f t="shared" si="43"/>
        <v>4880668055.3400002</v>
      </c>
      <c r="W294" s="43">
        <f t="shared" si="43"/>
        <v>0</v>
      </c>
      <c r="X294" s="43">
        <f t="shared" si="43"/>
        <v>4880668055.3399992</v>
      </c>
      <c r="Y294" s="44">
        <f t="shared" si="32"/>
        <v>0.5226783696918883</v>
      </c>
      <c r="Z294" s="44">
        <f t="shared" si="33"/>
        <v>0.5226783696918883</v>
      </c>
      <c r="AA294" s="44">
        <f t="shared" si="34"/>
        <v>0.20269646362561741</v>
      </c>
      <c r="AB294" s="44">
        <f t="shared" si="35"/>
        <v>0.72537483331750574</v>
      </c>
    </row>
    <row r="295" spans="1:28" s="17" customFormat="1" outlineLevel="2" x14ac:dyDescent="0.35">
      <c r="A295" s="11" t="s">
        <v>149</v>
      </c>
      <c r="B295" s="11" t="s">
        <v>42</v>
      </c>
      <c r="C295" s="11" t="s">
        <v>29</v>
      </c>
      <c r="D295" s="11" t="s">
        <v>162</v>
      </c>
      <c r="E295" s="11" t="s">
        <v>31</v>
      </c>
      <c r="F295" s="11" t="s">
        <v>32</v>
      </c>
      <c r="G295" s="11" t="s">
        <v>33</v>
      </c>
      <c r="H295" s="11" t="s">
        <v>34</v>
      </c>
      <c r="I295" s="11" t="s">
        <v>28</v>
      </c>
      <c r="J295" s="19" t="s">
        <v>163</v>
      </c>
      <c r="K295" s="34">
        <v>4034165</v>
      </c>
      <c r="L295" s="34">
        <v>19507264</v>
      </c>
      <c r="M295" s="34">
        <v>0</v>
      </c>
      <c r="N295" s="34">
        <v>0</v>
      </c>
      <c r="O295" s="34">
        <v>19507264</v>
      </c>
      <c r="P295" s="34">
        <v>111227</v>
      </c>
      <c r="Q295" s="34">
        <v>8284203.6799999997</v>
      </c>
      <c r="R295" s="34">
        <v>62150</v>
      </c>
      <c r="S295" s="34">
        <v>3133739.07</v>
      </c>
      <c r="T295" s="34">
        <v>2761294.49</v>
      </c>
      <c r="U295" s="34">
        <v>7915944.25</v>
      </c>
      <c r="V295" s="34">
        <v>7915944.25</v>
      </c>
      <c r="W295" s="34">
        <v>0</v>
      </c>
      <c r="X295" s="34">
        <v>7915944.25</v>
      </c>
      <c r="Y295" s="12">
        <f t="shared" si="32"/>
        <v>0.1606447254725214</v>
      </c>
      <c r="Z295" s="12">
        <f t="shared" si="33"/>
        <v>0.1606447254725214</v>
      </c>
      <c r="AA295" s="12">
        <f t="shared" si="34"/>
        <v>0.43356057927959551</v>
      </c>
      <c r="AB295" s="12">
        <f t="shared" si="35"/>
        <v>0.59420530475211697</v>
      </c>
    </row>
    <row r="296" spans="1:28" s="17" customFormat="1" outlineLevel="2" x14ac:dyDescent="0.35">
      <c r="A296" s="11" t="s">
        <v>262</v>
      </c>
      <c r="B296" s="11" t="s">
        <v>42</v>
      </c>
      <c r="C296" s="11" t="s">
        <v>29</v>
      </c>
      <c r="D296" s="11" t="s">
        <v>162</v>
      </c>
      <c r="E296" s="11" t="s">
        <v>31</v>
      </c>
      <c r="F296" s="11" t="s">
        <v>32</v>
      </c>
      <c r="G296" s="11" t="s">
        <v>33</v>
      </c>
      <c r="H296" s="11" t="s">
        <v>34</v>
      </c>
      <c r="I296" s="11" t="s">
        <v>28</v>
      </c>
      <c r="J296" s="19" t="s">
        <v>163</v>
      </c>
      <c r="K296" s="34">
        <v>0</v>
      </c>
      <c r="L296" s="34">
        <v>0</v>
      </c>
      <c r="M296" s="34">
        <v>0</v>
      </c>
      <c r="N296" s="34">
        <v>0</v>
      </c>
      <c r="O296" s="34">
        <v>0</v>
      </c>
      <c r="P296" s="34">
        <v>0</v>
      </c>
      <c r="Q296" s="34">
        <v>0</v>
      </c>
      <c r="R296" s="34">
        <v>0</v>
      </c>
      <c r="S296" s="34">
        <v>0</v>
      </c>
      <c r="T296" s="34">
        <v>0</v>
      </c>
      <c r="U296" s="34">
        <v>0</v>
      </c>
      <c r="V296" s="34">
        <v>0</v>
      </c>
      <c r="W296" s="34">
        <v>0</v>
      </c>
      <c r="X296" s="34">
        <v>0</v>
      </c>
      <c r="Y296" s="12">
        <f t="shared" si="32"/>
        <v>0</v>
      </c>
      <c r="Z296" s="12">
        <f t="shared" si="33"/>
        <v>0</v>
      </c>
      <c r="AA296" s="12">
        <f t="shared" si="34"/>
        <v>0</v>
      </c>
      <c r="AB296" s="12">
        <f t="shared" si="35"/>
        <v>0</v>
      </c>
    </row>
    <row r="297" spans="1:28" s="17" customFormat="1" outlineLevel="1" x14ac:dyDescent="0.35">
      <c r="A297" s="41"/>
      <c r="B297" s="41"/>
      <c r="C297" s="41"/>
      <c r="D297" s="41" t="s">
        <v>520</v>
      </c>
      <c r="E297" s="41"/>
      <c r="F297" s="41"/>
      <c r="G297" s="41"/>
      <c r="H297" s="41"/>
      <c r="I297" s="41"/>
      <c r="J297" s="42"/>
      <c r="K297" s="43">
        <f t="shared" ref="K297:X297" si="44">SUBTOTAL(9,K295:K296)</f>
        <v>4034165</v>
      </c>
      <c r="L297" s="43">
        <f t="shared" si="44"/>
        <v>19507264</v>
      </c>
      <c r="M297" s="43">
        <f t="shared" si="44"/>
        <v>0</v>
      </c>
      <c r="N297" s="43">
        <f t="shared" si="44"/>
        <v>0</v>
      </c>
      <c r="O297" s="43">
        <f t="shared" si="44"/>
        <v>19507264</v>
      </c>
      <c r="P297" s="43">
        <f t="shared" si="44"/>
        <v>111227</v>
      </c>
      <c r="Q297" s="43">
        <f t="shared" si="44"/>
        <v>8284203.6799999997</v>
      </c>
      <c r="R297" s="43">
        <f t="shared" si="44"/>
        <v>62150</v>
      </c>
      <c r="S297" s="43">
        <f t="shared" si="44"/>
        <v>3133739.07</v>
      </c>
      <c r="T297" s="43">
        <f t="shared" si="44"/>
        <v>2761294.49</v>
      </c>
      <c r="U297" s="43">
        <f t="shared" si="44"/>
        <v>7915944.25</v>
      </c>
      <c r="V297" s="43">
        <f t="shared" si="44"/>
        <v>7915944.25</v>
      </c>
      <c r="W297" s="43">
        <f t="shared" si="44"/>
        <v>0</v>
      </c>
      <c r="X297" s="43">
        <f t="shared" si="44"/>
        <v>7915944.25</v>
      </c>
      <c r="Y297" s="44">
        <f t="shared" si="32"/>
        <v>0.1606447254725214</v>
      </c>
      <c r="Z297" s="44">
        <f t="shared" si="33"/>
        <v>0.1606447254725214</v>
      </c>
      <c r="AA297" s="44">
        <f t="shared" si="34"/>
        <v>0.43356057927959551</v>
      </c>
      <c r="AB297" s="44">
        <f t="shared" si="35"/>
        <v>0.59420530475211697</v>
      </c>
    </row>
    <row r="298" spans="1:28" s="17" customFormat="1" outlineLevel="2" x14ac:dyDescent="0.35">
      <c r="A298" s="11" t="s">
        <v>27</v>
      </c>
      <c r="B298" s="11" t="s">
        <v>42</v>
      </c>
      <c r="C298" s="11" t="s">
        <v>29</v>
      </c>
      <c r="D298" s="11" t="s">
        <v>70</v>
      </c>
      <c r="E298" s="11" t="s">
        <v>31</v>
      </c>
      <c r="F298" s="11" t="s">
        <v>32</v>
      </c>
      <c r="G298" s="11" t="s">
        <v>33</v>
      </c>
      <c r="H298" s="11" t="s">
        <v>34</v>
      </c>
      <c r="I298" s="11" t="s">
        <v>28</v>
      </c>
      <c r="J298" s="19" t="s">
        <v>71</v>
      </c>
      <c r="K298" s="34">
        <v>40547719</v>
      </c>
      <c r="L298" s="34">
        <v>40547719</v>
      </c>
      <c r="M298" s="34">
        <v>0</v>
      </c>
      <c r="N298" s="34">
        <v>0</v>
      </c>
      <c r="O298" s="34">
        <v>40547719</v>
      </c>
      <c r="P298" s="34">
        <v>0</v>
      </c>
      <c r="Q298" s="34">
        <v>20404936.609999999</v>
      </c>
      <c r="R298" s="34">
        <v>0</v>
      </c>
      <c r="S298" s="34">
        <v>8599237.7899999991</v>
      </c>
      <c r="T298" s="34">
        <v>8599237.7899999991</v>
      </c>
      <c r="U298" s="34">
        <v>11543544.6</v>
      </c>
      <c r="V298" s="34">
        <v>11543544.6</v>
      </c>
      <c r="W298" s="34">
        <v>0</v>
      </c>
      <c r="X298" s="34">
        <v>11543544.600000001</v>
      </c>
      <c r="Y298" s="12">
        <f t="shared" si="32"/>
        <v>0.21207697996526018</v>
      </c>
      <c r="Z298" s="12">
        <f t="shared" si="33"/>
        <v>0.21207697996526018</v>
      </c>
      <c r="AA298" s="12">
        <f t="shared" si="34"/>
        <v>0.5032326629766769</v>
      </c>
      <c r="AB298" s="12">
        <f t="shared" si="35"/>
        <v>0.71530964294193711</v>
      </c>
    </row>
    <row r="299" spans="1:28" s="17" customFormat="1" outlineLevel="2" x14ac:dyDescent="0.35">
      <c r="A299" s="11" t="s">
        <v>149</v>
      </c>
      <c r="B299" s="11" t="s">
        <v>42</v>
      </c>
      <c r="C299" s="11" t="s">
        <v>29</v>
      </c>
      <c r="D299" s="11" t="s">
        <v>70</v>
      </c>
      <c r="E299" s="11" t="s">
        <v>31</v>
      </c>
      <c r="F299" s="11" t="s">
        <v>32</v>
      </c>
      <c r="G299" s="11" t="s">
        <v>33</v>
      </c>
      <c r="H299" s="11" t="s">
        <v>34</v>
      </c>
      <c r="I299" s="11" t="s">
        <v>28</v>
      </c>
      <c r="J299" s="19" t="s">
        <v>71</v>
      </c>
      <c r="K299" s="34">
        <v>12574064</v>
      </c>
      <c r="L299" s="34">
        <v>22574064</v>
      </c>
      <c r="M299" s="34">
        <v>0</v>
      </c>
      <c r="N299" s="34">
        <v>0</v>
      </c>
      <c r="O299" s="34">
        <v>22574064</v>
      </c>
      <c r="P299" s="34">
        <v>0</v>
      </c>
      <c r="Q299" s="34">
        <v>12267276</v>
      </c>
      <c r="R299" s="34">
        <v>0</v>
      </c>
      <c r="S299" s="34">
        <v>6182478.5999999996</v>
      </c>
      <c r="T299" s="34">
        <v>6182478.5999999996</v>
      </c>
      <c r="U299" s="34">
        <v>4124309.4</v>
      </c>
      <c r="V299" s="34">
        <v>4124309.4</v>
      </c>
      <c r="W299" s="34">
        <v>0</v>
      </c>
      <c r="X299" s="34">
        <v>4124309.4000000004</v>
      </c>
      <c r="Y299" s="12">
        <f t="shared" si="32"/>
        <v>0.27387530220522099</v>
      </c>
      <c r="Z299" s="12">
        <f t="shared" si="33"/>
        <v>0.27387530220522099</v>
      </c>
      <c r="AA299" s="12">
        <f t="shared" si="34"/>
        <v>0.5434234615441863</v>
      </c>
      <c r="AB299" s="12">
        <f t="shared" si="35"/>
        <v>0.81729876374940735</v>
      </c>
    </row>
    <row r="300" spans="1:28" s="17" customFormat="1" outlineLevel="1" x14ac:dyDescent="0.35">
      <c r="A300" s="41"/>
      <c r="B300" s="41"/>
      <c r="C300" s="41"/>
      <c r="D300" s="41" t="s">
        <v>521</v>
      </c>
      <c r="E300" s="41"/>
      <c r="F300" s="41"/>
      <c r="G300" s="41"/>
      <c r="H300" s="41"/>
      <c r="I300" s="41"/>
      <c r="J300" s="42"/>
      <c r="K300" s="43">
        <f t="shared" ref="K300:X300" si="45">SUBTOTAL(9,K298:K299)</f>
        <v>53121783</v>
      </c>
      <c r="L300" s="43">
        <f t="shared" si="45"/>
        <v>63121783</v>
      </c>
      <c r="M300" s="43">
        <f t="shared" si="45"/>
        <v>0</v>
      </c>
      <c r="N300" s="43">
        <f t="shared" si="45"/>
        <v>0</v>
      </c>
      <c r="O300" s="43">
        <f t="shared" si="45"/>
        <v>63121783</v>
      </c>
      <c r="P300" s="43">
        <f t="shared" si="45"/>
        <v>0</v>
      </c>
      <c r="Q300" s="43">
        <f t="shared" si="45"/>
        <v>32672212.609999999</v>
      </c>
      <c r="R300" s="43">
        <f t="shared" si="45"/>
        <v>0</v>
      </c>
      <c r="S300" s="43">
        <f t="shared" si="45"/>
        <v>14781716.389999999</v>
      </c>
      <c r="T300" s="43">
        <f t="shared" si="45"/>
        <v>14781716.389999999</v>
      </c>
      <c r="U300" s="43">
        <f t="shared" si="45"/>
        <v>15667854</v>
      </c>
      <c r="V300" s="43">
        <f t="shared" si="45"/>
        <v>15667854</v>
      </c>
      <c r="W300" s="43">
        <f t="shared" si="45"/>
        <v>0</v>
      </c>
      <c r="X300" s="43">
        <f t="shared" si="45"/>
        <v>15667854.000000002</v>
      </c>
      <c r="Y300" s="44">
        <f t="shared" si="32"/>
        <v>0.23417773845203324</v>
      </c>
      <c r="Z300" s="44">
        <f t="shared" si="33"/>
        <v>0.23417773845203324</v>
      </c>
      <c r="AA300" s="44">
        <f t="shared" si="34"/>
        <v>0.5176059841338766</v>
      </c>
      <c r="AB300" s="44">
        <f t="shared" si="35"/>
        <v>0.75178372258590986</v>
      </c>
    </row>
    <row r="301" spans="1:28" s="17" customFormat="1" outlineLevel="2" x14ac:dyDescent="0.35">
      <c r="A301" s="11" t="s">
        <v>27</v>
      </c>
      <c r="B301" s="11" t="s">
        <v>42</v>
      </c>
      <c r="C301" s="11" t="s">
        <v>29</v>
      </c>
      <c r="D301" s="11" t="s">
        <v>72</v>
      </c>
      <c r="E301" s="11" t="s">
        <v>31</v>
      </c>
      <c r="F301" s="11" t="s">
        <v>32</v>
      </c>
      <c r="G301" s="11" t="s">
        <v>33</v>
      </c>
      <c r="H301" s="11" t="s">
        <v>34</v>
      </c>
      <c r="I301" s="11" t="s">
        <v>28</v>
      </c>
      <c r="J301" s="19" t="s">
        <v>73</v>
      </c>
      <c r="K301" s="34">
        <v>510000</v>
      </c>
      <c r="L301" s="34">
        <v>510000</v>
      </c>
      <c r="M301" s="34">
        <v>0</v>
      </c>
      <c r="N301" s="34">
        <v>0</v>
      </c>
      <c r="O301" s="34">
        <v>510000</v>
      </c>
      <c r="P301" s="34">
        <v>0</v>
      </c>
      <c r="Q301" s="34">
        <v>319052.96000000002</v>
      </c>
      <c r="R301" s="34">
        <v>0</v>
      </c>
      <c r="S301" s="34">
        <v>0</v>
      </c>
      <c r="T301" s="34">
        <v>0</v>
      </c>
      <c r="U301" s="34">
        <v>190947.04</v>
      </c>
      <c r="V301" s="34">
        <v>190947.04</v>
      </c>
      <c r="W301" s="34">
        <v>0</v>
      </c>
      <c r="X301" s="34">
        <v>190947.03999999998</v>
      </c>
      <c r="Y301" s="12">
        <f t="shared" si="32"/>
        <v>0</v>
      </c>
      <c r="Z301" s="12">
        <f t="shared" si="33"/>
        <v>0</v>
      </c>
      <c r="AA301" s="12">
        <f t="shared" si="34"/>
        <v>0.62559403921568635</v>
      </c>
      <c r="AB301" s="12">
        <f t="shared" si="35"/>
        <v>0.62559403921568635</v>
      </c>
    </row>
    <row r="302" spans="1:28" s="17" customFormat="1" outlineLevel="1" x14ac:dyDescent="0.35">
      <c r="A302" s="41"/>
      <c r="B302" s="41"/>
      <c r="C302" s="41"/>
      <c r="D302" s="41" t="s">
        <v>522</v>
      </c>
      <c r="E302" s="41"/>
      <c r="F302" s="41"/>
      <c r="G302" s="41"/>
      <c r="H302" s="41"/>
      <c r="I302" s="41"/>
      <c r="J302" s="42"/>
      <c r="K302" s="43">
        <f t="shared" ref="K302:X302" si="46">SUBTOTAL(9,K301:K301)</f>
        <v>510000</v>
      </c>
      <c r="L302" s="43">
        <f t="shared" si="46"/>
        <v>510000</v>
      </c>
      <c r="M302" s="43">
        <f t="shared" si="46"/>
        <v>0</v>
      </c>
      <c r="N302" s="43">
        <f t="shared" si="46"/>
        <v>0</v>
      </c>
      <c r="O302" s="43">
        <f t="shared" si="46"/>
        <v>510000</v>
      </c>
      <c r="P302" s="43">
        <f t="shared" si="46"/>
        <v>0</v>
      </c>
      <c r="Q302" s="43">
        <f t="shared" si="46"/>
        <v>319052.96000000002</v>
      </c>
      <c r="R302" s="43">
        <f t="shared" si="46"/>
        <v>0</v>
      </c>
      <c r="S302" s="43">
        <f t="shared" si="46"/>
        <v>0</v>
      </c>
      <c r="T302" s="43">
        <f t="shared" si="46"/>
        <v>0</v>
      </c>
      <c r="U302" s="43">
        <f t="shared" si="46"/>
        <v>190947.04</v>
      </c>
      <c r="V302" s="43">
        <f t="shared" si="46"/>
        <v>190947.04</v>
      </c>
      <c r="W302" s="43">
        <f t="shared" si="46"/>
        <v>0</v>
      </c>
      <c r="X302" s="43">
        <f t="shared" si="46"/>
        <v>190947.03999999998</v>
      </c>
      <c r="Y302" s="44">
        <f t="shared" si="32"/>
        <v>0</v>
      </c>
      <c r="Z302" s="44">
        <f t="shared" si="33"/>
        <v>0</v>
      </c>
      <c r="AA302" s="44">
        <f t="shared" si="34"/>
        <v>0.62559403921568635</v>
      </c>
      <c r="AB302" s="44">
        <f t="shared" si="35"/>
        <v>0.62559403921568635</v>
      </c>
    </row>
    <row r="303" spans="1:28" s="17" customFormat="1" outlineLevel="2" x14ac:dyDescent="0.35">
      <c r="A303" s="11" t="s">
        <v>27</v>
      </c>
      <c r="B303" s="11" t="s">
        <v>42</v>
      </c>
      <c r="C303" s="11" t="s">
        <v>29</v>
      </c>
      <c r="D303" s="11" t="s">
        <v>74</v>
      </c>
      <c r="E303" s="11" t="s">
        <v>31</v>
      </c>
      <c r="F303" s="11" t="s">
        <v>32</v>
      </c>
      <c r="G303" s="11" t="s">
        <v>33</v>
      </c>
      <c r="H303" s="11" t="s">
        <v>34</v>
      </c>
      <c r="I303" s="11" t="s">
        <v>28</v>
      </c>
      <c r="J303" s="19" t="s">
        <v>75</v>
      </c>
      <c r="K303" s="34">
        <v>4184217</v>
      </c>
      <c r="L303" s="34">
        <v>3379976</v>
      </c>
      <c r="M303" s="34">
        <v>0</v>
      </c>
      <c r="N303" s="34">
        <v>0</v>
      </c>
      <c r="O303" s="34">
        <v>3379976</v>
      </c>
      <c r="P303" s="34">
        <v>0</v>
      </c>
      <c r="Q303" s="34">
        <v>1943922.05</v>
      </c>
      <c r="R303" s="34">
        <v>0</v>
      </c>
      <c r="S303" s="34">
        <v>256103.2</v>
      </c>
      <c r="T303" s="34">
        <v>256103.2</v>
      </c>
      <c r="U303" s="34">
        <v>1179950.75</v>
      </c>
      <c r="V303" s="34">
        <v>1179950.75</v>
      </c>
      <c r="W303" s="34">
        <v>0</v>
      </c>
      <c r="X303" s="34">
        <v>1179950.75</v>
      </c>
      <c r="Y303" s="12">
        <f t="shared" si="32"/>
        <v>7.5770715531707916E-2</v>
      </c>
      <c r="Z303" s="12">
        <f t="shared" si="33"/>
        <v>7.5770715531707916E-2</v>
      </c>
      <c r="AA303" s="12">
        <f t="shared" si="34"/>
        <v>0.57512895061976776</v>
      </c>
      <c r="AB303" s="12">
        <f t="shared" si="35"/>
        <v>0.65089966615147565</v>
      </c>
    </row>
    <row r="304" spans="1:28" s="17" customFormat="1" outlineLevel="2" x14ac:dyDescent="0.35">
      <c r="A304" s="11" t="s">
        <v>231</v>
      </c>
      <c r="B304" s="11" t="s">
        <v>232</v>
      </c>
      <c r="C304" s="11" t="s">
        <v>29</v>
      </c>
      <c r="D304" s="11" t="s">
        <v>74</v>
      </c>
      <c r="E304" s="11" t="s">
        <v>31</v>
      </c>
      <c r="F304" s="11" t="s">
        <v>32</v>
      </c>
      <c r="G304" s="11" t="s">
        <v>33</v>
      </c>
      <c r="H304" s="11" t="s">
        <v>34</v>
      </c>
      <c r="I304" s="11" t="s">
        <v>28</v>
      </c>
      <c r="J304" s="19" t="s">
        <v>75</v>
      </c>
      <c r="K304" s="34">
        <v>300000</v>
      </c>
      <c r="L304" s="34">
        <v>300000</v>
      </c>
      <c r="M304" s="34">
        <v>0</v>
      </c>
      <c r="N304" s="34">
        <v>0</v>
      </c>
      <c r="O304" s="34">
        <v>300000</v>
      </c>
      <c r="P304" s="34">
        <v>0</v>
      </c>
      <c r="Q304" s="34">
        <v>0</v>
      </c>
      <c r="R304" s="34">
        <v>0</v>
      </c>
      <c r="S304" s="34">
        <v>73450</v>
      </c>
      <c r="T304" s="34">
        <v>73450</v>
      </c>
      <c r="U304" s="34">
        <v>226550</v>
      </c>
      <c r="V304" s="34">
        <v>226550</v>
      </c>
      <c r="W304" s="34">
        <v>0</v>
      </c>
      <c r="X304" s="34">
        <v>226550</v>
      </c>
      <c r="Y304" s="12">
        <f t="shared" si="32"/>
        <v>0.24483333333333332</v>
      </c>
      <c r="Z304" s="12">
        <f t="shared" si="33"/>
        <v>0.24483333333333332</v>
      </c>
      <c r="AA304" s="12">
        <f t="shared" si="34"/>
        <v>0</v>
      </c>
      <c r="AB304" s="12">
        <f t="shared" si="35"/>
        <v>0.24483333333333332</v>
      </c>
    </row>
    <row r="305" spans="1:28" s="17" customFormat="1" outlineLevel="2" x14ac:dyDescent="0.35">
      <c r="A305" s="11" t="s">
        <v>231</v>
      </c>
      <c r="B305" s="11" t="s">
        <v>233</v>
      </c>
      <c r="C305" s="11" t="s">
        <v>29</v>
      </c>
      <c r="D305" s="11" t="s">
        <v>74</v>
      </c>
      <c r="E305" s="11" t="s">
        <v>31</v>
      </c>
      <c r="F305" s="11" t="s">
        <v>32</v>
      </c>
      <c r="G305" s="11" t="s">
        <v>33</v>
      </c>
      <c r="H305" s="11" t="s">
        <v>34</v>
      </c>
      <c r="I305" s="11" t="s">
        <v>28</v>
      </c>
      <c r="J305" s="19" t="s">
        <v>75</v>
      </c>
      <c r="K305" s="34">
        <v>44000000</v>
      </c>
      <c r="L305" s="34">
        <v>35000000</v>
      </c>
      <c r="M305" s="34">
        <v>0</v>
      </c>
      <c r="N305" s="34">
        <v>0</v>
      </c>
      <c r="O305" s="34">
        <v>35000000</v>
      </c>
      <c r="P305" s="34">
        <v>0</v>
      </c>
      <c r="Q305" s="34">
        <v>10669026.08</v>
      </c>
      <c r="R305" s="34">
        <v>0</v>
      </c>
      <c r="S305" s="34">
        <v>17239743.300000001</v>
      </c>
      <c r="T305" s="34">
        <v>17239743.300000001</v>
      </c>
      <c r="U305" s="34">
        <v>7091230.6200000001</v>
      </c>
      <c r="V305" s="34">
        <v>7091230.6200000001</v>
      </c>
      <c r="W305" s="34">
        <v>0</v>
      </c>
      <c r="X305" s="34">
        <v>7091230.6199999992</v>
      </c>
      <c r="Y305" s="12">
        <f t="shared" si="32"/>
        <v>0.49256409428571429</v>
      </c>
      <c r="Z305" s="12">
        <f t="shared" si="33"/>
        <v>0.49256409428571429</v>
      </c>
      <c r="AA305" s="12">
        <f t="shared" si="34"/>
        <v>0.30482931657142859</v>
      </c>
      <c r="AB305" s="12">
        <f t="shared" si="35"/>
        <v>0.79739341085714288</v>
      </c>
    </row>
    <row r="306" spans="1:28" s="17" customFormat="1" outlineLevel="2" x14ac:dyDescent="0.35">
      <c r="A306" s="11" t="s">
        <v>231</v>
      </c>
      <c r="B306" s="11" t="s">
        <v>253</v>
      </c>
      <c r="C306" s="11" t="s">
        <v>29</v>
      </c>
      <c r="D306" s="11" t="s">
        <v>74</v>
      </c>
      <c r="E306" s="11" t="s">
        <v>31</v>
      </c>
      <c r="F306" s="11" t="s">
        <v>32</v>
      </c>
      <c r="G306" s="11" t="s">
        <v>33</v>
      </c>
      <c r="H306" s="11" t="s">
        <v>34</v>
      </c>
      <c r="I306" s="11" t="s">
        <v>28</v>
      </c>
      <c r="J306" s="19" t="s">
        <v>75</v>
      </c>
      <c r="K306" s="34">
        <v>700000</v>
      </c>
      <c r="L306" s="34">
        <v>755000</v>
      </c>
      <c r="M306" s="34">
        <v>0</v>
      </c>
      <c r="N306" s="34">
        <v>0</v>
      </c>
      <c r="O306" s="34">
        <v>755000</v>
      </c>
      <c r="P306" s="34">
        <v>0</v>
      </c>
      <c r="Q306" s="34">
        <v>0</v>
      </c>
      <c r="R306" s="34">
        <v>0</v>
      </c>
      <c r="S306" s="34">
        <v>0</v>
      </c>
      <c r="T306" s="34">
        <v>0</v>
      </c>
      <c r="U306" s="34">
        <v>755000</v>
      </c>
      <c r="V306" s="34">
        <v>755000</v>
      </c>
      <c r="W306" s="34">
        <v>0</v>
      </c>
      <c r="X306" s="34">
        <v>755000</v>
      </c>
      <c r="Y306" s="12">
        <f t="shared" si="32"/>
        <v>0</v>
      </c>
      <c r="Z306" s="12">
        <f t="shared" si="33"/>
        <v>0</v>
      </c>
      <c r="AA306" s="12">
        <f t="shared" si="34"/>
        <v>0</v>
      </c>
      <c r="AB306" s="12">
        <f t="shared" si="35"/>
        <v>0</v>
      </c>
    </row>
    <row r="307" spans="1:28" s="17" customFormat="1" outlineLevel="2" x14ac:dyDescent="0.35">
      <c r="A307" s="11" t="s">
        <v>270</v>
      </c>
      <c r="B307" s="11" t="s">
        <v>42</v>
      </c>
      <c r="C307" s="11" t="s">
        <v>29</v>
      </c>
      <c r="D307" s="11" t="s">
        <v>74</v>
      </c>
      <c r="E307" s="11" t="s">
        <v>31</v>
      </c>
      <c r="F307" s="11" t="s">
        <v>32</v>
      </c>
      <c r="G307" s="11" t="s">
        <v>33</v>
      </c>
      <c r="H307" s="11" t="s">
        <v>34</v>
      </c>
      <c r="I307" s="11" t="s">
        <v>28</v>
      </c>
      <c r="J307" s="19" t="s">
        <v>75</v>
      </c>
      <c r="K307" s="34">
        <v>600000000</v>
      </c>
      <c r="L307" s="34">
        <v>800000000</v>
      </c>
      <c r="M307" s="34">
        <v>0</v>
      </c>
      <c r="N307" s="34">
        <v>0</v>
      </c>
      <c r="O307" s="34">
        <v>800000000</v>
      </c>
      <c r="P307" s="34">
        <v>466986.75</v>
      </c>
      <c r="Q307" s="34">
        <v>258644869.81999999</v>
      </c>
      <c r="R307" s="34">
        <v>64518529.009999998</v>
      </c>
      <c r="S307" s="34">
        <v>368543439.66000003</v>
      </c>
      <c r="T307" s="34">
        <v>365594139.66000003</v>
      </c>
      <c r="U307" s="34">
        <v>107826174.76000001</v>
      </c>
      <c r="V307" s="34">
        <v>107826174.76000001</v>
      </c>
      <c r="W307" s="34">
        <v>0</v>
      </c>
      <c r="X307" s="34">
        <v>107826174.75999999</v>
      </c>
      <c r="Y307" s="12">
        <f t="shared" si="32"/>
        <v>0.46067929957500003</v>
      </c>
      <c r="Z307" s="12">
        <f t="shared" si="33"/>
        <v>0.46067929957500003</v>
      </c>
      <c r="AA307" s="12">
        <f t="shared" si="34"/>
        <v>0.40453798197499996</v>
      </c>
      <c r="AB307" s="12">
        <f t="shared" si="35"/>
        <v>0.86521728154999999</v>
      </c>
    </row>
    <row r="308" spans="1:28" s="17" customFormat="1" outlineLevel="1" x14ac:dyDescent="0.35">
      <c r="A308" s="41"/>
      <c r="B308" s="41"/>
      <c r="C308" s="41"/>
      <c r="D308" s="41" t="s">
        <v>523</v>
      </c>
      <c r="E308" s="41"/>
      <c r="F308" s="41"/>
      <c r="G308" s="41"/>
      <c r="H308" s="41"/>
      <c r="I308" s="41"/>
      <c r="J308" s="42"/>
      <c r="K308" s="43">
        <f t="shared" ref="K308:X308" si="47">SUBTOTAL(9,K303:K307)</f>
        <v>649184217</v>
      </c>
      <c r="L308" s="43">
        <f t="shared" si="47"/>
        <v>839434976</v>
      </c>
      <c r="M308" s="43">
        <f t="shared" si="47"/>
        <v>0</v>
      </c>
      <c r="N308" s="43">
        <f t="shared" si="47"/>
        <v>0</v>
      </c>
      <c r="O308" s="43">
        <f t="shared" si="47"/>
        <v>839434976</v>
      </c>
      <c r="P308" s="43">
        <f t="shared" si="47"/>
        <v>466986.75</v>
      </c>
      <c r="Q308" s="43">
        <f t="shared" si="47"/>
        <v>271257817.94999999</v>
      </c>
      <c r="R308" s="43">
        <f t="shared" si="47"/>
        <v>64518529.009999998</v>
      </c>
      <c r="S308" s="43">
        <f t="shared" si="47"/>
        <v>386112736.16000003</v>
      </c>
      <c r="T308" s="43">
        <f t="shared" si="47"/>
        <v>383163436.16000003</v>
      </c>
      <c r="U308" s="43">
        <f t="shared" si="47"/>
        <v>117078906.13000001</v>
      </c>
      <c r="V308" s="43">
        <f t="shared" si="47"/>
        <v>117078906.13000001</v>
      </c>
      <c r="W308" s="43">
        <f t="shared" si="47"/>
        <v>0</v>
      </c>
      <c r="X308" s="43">
        <f t="shared" si="47"/>
        <v>117078906.13</v>
      </c>
      <c r="Y308" s="44">
        <f t="shared" si="32"/>
        <v>0.45996741522478574</v>
      </c>
      <c r="Z308" s="44">
        <f t="shared" si="33"/>
        <v>0.45996741522478574</v>
      </c>
      <c r="AA308" s="44">
        <f t="shared" si="34"/>
        <v>0.40055911812518996</v>
      </c>
      <c r="AB308" s="44">
        <f t="shared" si="35"/>
        <v>0.86052653334997564</v>
      </c>
    </row>
    <row r="309" spans="1:28" s="17" customFormat="1" outlineLevel="2" x14ac:dyDescent="0.35">
      <c r="A309" s="11" t="s">
        <v>149</v>
      </c>
      <c r="B309" s="11" t="s">
        <v>42</v>
      </c>
      <c r="C309" s="11" t="s">
        <v>29</v>
      </c>
      <c r="D309" s="11" t="s">
        <v>164</v>
      </c>
      <c r="E309" s="11" t="s">
        <v>31</v>
      </c>
      <c r="F309" s="11" t="s">
        <v>32</v>
      </c>
      <c r="G309" s="11" t="s">
        <v>33</v>
      </c>
      <c r="H309" s="11" t="s">
        <v>34</v>
      </c>
      <c r="I309" s="11" t="s">
        <v>28</v>
      </c>
      <c r="J309" s="19" t="s">
        <v>165</v>
      </c>
      <c r="K309" s="34">
        <v>0</v>
      </c>
      <c r="L309" s="34">
        <v>1500000</v>
      </c>
      <c r="M309" s="34">
        <v>0</v>
      </c>
      <c r="N309" s="34">
        <v>0</v>
      </c>
      <c r="O309" s="34">
        <v>1500000</v>
      </c>
      <c r="P309" s="34">
        <v>0</v>
      </c>
      <c r="Q309" s="34">
        <v>483000</v>
      </c>
      <c r="R309" s="34">
        <v>0</v>
      </c>
      <c r="S309" s="34">
        <v>1017000</v>
      </c>
      <c r="T309" s="34">
        <v>1017000</v>
      </c>
      <c r="U309" s="34">
        <v>0</v>
      </c>
      <c r="V309" s="34">
        <v>0</v>
      </c>
      <c r="W309" s="34">
        <v>0</v>
      </c>
      <c r="X309" s="34">
        <v>0</v>
      </c>
      <c r="Y309" s="12">
        <f t="shared" si="32"/>
        <v>0.67800000000000005</v>
      </c>
      <c r="Z309" s="12">
        <f t="shared" si="33"/>
        <v>0.67800000000000005</v>
      </c>
      <c r="AA309" s="12">
        <f t="shared" si="34"/>
        <v>0.32200000000000001</v>
      </c>
      <c r="AB309" s="12">
        <f t="shared" si="35"/>
        <v>1</v>
      </c>
    </row>
    <row r="310" spans="1:28" s="17" customFormat="1" outlineLevel="1" x14ac:dyDescent="0.35">
      <c r="A310" s="41"/>
      <c r="B310" s="41"/>
      <c r="C310" s="41"/>
      <c r="D310" s="41" t="s">
        <v>524</v>
      </c>
      <c r="E310" s="41"/>
      <c r="F310" s="41"/>
      <c r="G310" s="41"/>
      <c r="H310" s="41"/>
      <c r="I310" s="41"/>
      <c r="J310" s="42"/>
      <c r="K310" s="43">
        <f t="shared" ref="K310:X310" si="48">SUBTOTAL(9,K309:K309)</f>
        <v>0</v>
      </c>
      <c r="L310" s="43">
        <f t="shared" si="48"/>
        <v>1500000</v>
      </c>
      <c r="M310" s="43">
        <f t="shared" si="48"/>
        <v>0</v>
      </c>
      <c r="N310" s="43">
        <f t="shared" si="48"/>
        <v>0</v>
      </c>
      <c r="O310" s="43">
        <f t="shared" si="48"/>
        <v>1500000</v>
      </c>
      <c r="P310" s="43">
        <f t="shared" si="48"/>
        <v>0</v>
      </c>
      <c r="Q310" s="43">
        <f t="shared" si="48"/>
        <v>483000</v>
      </c>
      <c r="R310" s="43">
        <f t="shared" si="48"/>
        <v>0</v>
      </c>
      <c r="S310" s="43">
        <f t="shared" si="48"/>
        <v>1017000</v>
      </c>
      <c r="T310" s="43">
        <f t="shared" si="48"/>
        <v>1017000</v>
      </c>
      <c r="U310" s="43">
        <f t="shared" si="48"/>
        <v>0</v>
      </c>
      <c r="V310" s="43">
        <f t="shared" si="48"/>
        <v>0</v>
      </c>
      <c r="W310" s="43">
        <f t="shared" si="48"/>
        <v>0</v>
      </c>
      <c r="X310" s="43">
        <f t="shared" si="48"/>
        <v>0</v>
      </c>
      <c r="Y310" s="44">
        <f t="shared" si="32"/>
        <v>0.67800000000000005</v>
      </c>
      <c r="Z310" s="44">
        <f t="shared" si="33"/>
        <v>0.67800000000000005</v>
      </c>
      <c r="AA310" s="44">
        <f t="shared" si="34"/>
        <v>0.32200000000000001</v>
      </c>
      <c r="AB310" s="44">
        <f t="shared" si="35"/>
        <v>1</v>
      </c>
    </row>
    <row r="311" spans="1:28" s="17" customFormat="1" ht="29" outlineLevel="2" x14ac:dyDescent="0.35">
      <c r="A311" s="11" t="s">
        <v>149</v>
      </c>
      <c r="B311" s="11" t="s">
        <v>42</v>
      </c>
      <c r="C311" s="11" t="s">
        <v>29</v>
      </c>
      <c r="D311" s="11" t="s">
        <v>166</v>
      </c>
      <c r="E311" s="11" t="s">
        <v>31</v>
      </c>
      <c r="F311" s="11" t="s">
        <v>32</v>
      </c>
      <c r="G311" s="11" t="s">
        <v>33</v>
      </c>
      <c r="H311" s="11" t="s">
        <v>34</v>
      </c>
      <c r="I311" s="11" t="s">
        <v>28</v>
      </c>
      <c r="J311" s="19" t="s">
        <v>167</v>
      </c>
      <c r="K311" s="34">
        <v>42000000</v>
      </c>
      <c r="L311" s="34">
        <v>34568926</v>
      </c>
      <c r="M311" s="34">
        <v>0</v>
      </c>
      <c r="N311" s="34">
        <v>0</v>
      </c>
      <c r="O311" s="34">
        <v>34568926</v>
      </c>
      <c r="P311" s="34">
        <v>0</v>
      </c>
      <c r="Q311" s="34">
        <v>28700877.109999999</v>
      </c>
      <c r="R311" s="34">
        <v>0</v>
      </c>
      <c r="S311" s="34">
        <v>5118925.46</v>
      </c>
      <c r="T311" s="34">
        <v>5118925.46</v>
      </c>
      <c r="U311" s="34">
        <v>749123.43</v>
      </c>
      <c r="V311" s="34">
        <v>749123.43</v>
      </c>
      <c r="W311" s="34">
        <v>0</v>
      </c>
      <c r="X311" s="34">
        <v>749123.43000000063</v>
      </c>
      <c r="Y311" s="12">
        <f t="shared" si="32"/>
        <v>0.14807881101079043</v>
      </c>
      <c r="Z311" s="12">
        <f t="shared" si="33"/>
        <v>0.14807881101079043</v>
      </c>
      <c r="AA311" s="12">
        <f t="shared" si="34"/>
        <v>0.8302507607554831</v>
      </c>
      <c r="AB311" s="12">
        <f t="shared" si="35"/>
        <v>0.97832957176627355</v>
      </c>
    </row>
    <row r="312" spans="1:28" s="17" customFormat="1" ht="29" outlineLevel="2" x14ac:dyDescent="0.35">
      <c r="A312" s="11" t="s">
        <v>231</v>
      </c>
      <c r="B312" s="11" t="s">
        <v>232</v>
      </c>
      <c r="C312" s="11" t="s">
        <v>29</v>
      </c>
      <c r="D312" s="11" t="s">
        <v>166</v>
      </c>
      <c r="E312" s="11" t="s">
        <v>31</v>
      </c>
      <c r="F312" s="11" t="s">
        <v>32</v>
      </c>
      <c r="G312" s="11" t="s">
        <v>33</v>
      </c>
      <c r="H312" s="11" t="s">
        <v>34</v>
      </c>
      <c r="I312" s="11" t="s">
        <v>28</v>
      </c>
      <c r="J312" s="19" t="s">
        <v>167</v>
      </c>
      <c r="K312" s="34">
        <v>600000</v>
      </c>
      <c r="L312" s="34">
        <v>600000</v>
      </c>
      <c r="M312" s="34">
        <v>0</v>
      </c>
      <c r="N312" s="34">
        <v>0</v>
      </c>
      <c r="O312" s="34">
        <v>600000</v>
      </c>
      <c r="P312" s="34">
        <v>0</v>
      </c>
      <c r="Q312" s="34">
        <v>0</v>
      </c>
      <c r="R312" s="34">
        <v>0</v>
      </c>
      <c r="S312" s="34">
        <v>251670.19</v>
      </c>
      <c r="T312" s="34">
        <v>251670.19</v>
      </c>
      <c r="U312" s="34">
        <v>348329.81</v>
      </c>
      <c r="V312" s="34">
        <v>348329.81</v>
      </c>
      <c r="W312" s="34">
        <v>0</v>
      </c>
      <c r="X312" s="34">
        <v>348329.81</v>
      </c>
      <c r="Y312" s="12">
        <f t="shared" si="32"/>
        <v>0.41945031666666666</v>
      </c>
      <c r="Z312" s="12">
        <f t="shared" si="33"/>
        <v>0.41945031666666666</v>
      </c>
      <c r="AA312" s="12">
        <f t="shared" si="34"/>
        <v>0</v>
      </c>
      <c r="AB312" s="12">
        <f t="shared" si="35"/>
        <v>0.41945031666666666</v>
      </c>
    </row>
    <row r="313" spans="1:28" s="17" customFormat="1" ht="29" outlineLevel="2" x14ac:dyDescent="0.35">
      <c r="A313" s="11" t="s">
        <v>231</v>
      </c>
      <c r="B313" s="11" t="s">
        <v>253</v>
      </c>
      <c r="C313" s="11" t="s">
        <v>29</v>
      </c>
      <c r="D313" s="11" t="s">
        <v>166</v>
      </c>
      <c r="E313" s="11" t="s">
        <v>31</v>
      </c>
      <c r="F313" s="11" t="s">
        <v>32</v>
      </c>
      <c r="G313" s="11" t="s">
        <v>33</v>
      </c>
      <c r="H313" s="11" t="s">
        <v>34</v>
      </c>
      <c r="I313" s="11" t="s">
        <v>28</v>
      </c>
      <c r="J313" s="19" t="s">
        <v>167</v>
      </c>
      <c r="K313" s="34">
        <v>1300000</v>
      </c>
      <c r="L313" s="34">
        <v>1235000</v>
      </c>
      <c r="M313" s="34">
        <v>0</v>
      </c>
      <c r="N313" s="34">
        <v>0</v>
      </c>
      <c r="O313" s="34">
        <v>1235000</v>
      </c>
      <c r="P313" s="34">
        <v>0</v>
      </c>
      <c r="Q313" s="34">
        <v>0</v>
      </c>
      <c r="R313" s="34">
        <v>0</v>
      </c>
      <c r="S313" s="34">
        <v>591988.51</v>
      </c>
      <c r="T313" s="34">
        <v>526059.30000000005</v>
      </c>
      <c r="U313" s="34">
        <v>643011.49</v>
      </c>
      <c r="V313" s="34">
        <v>643011.49</v>
      </c>
      <c r="W313" s="34">
        <v>0</v>
      </c>
      <c r="X313" s="34">
        <v>643011.49</v>
      </c>
      <c r="Y313" s="12">
        <f t="shared" si="32"/>
        <v>0.47934292307692311</v>
      </c>
      <c r="Z313" s="12">
        <f t="shared" si="33"/>
        <v>0.47934292307692311</v>
      </c>
      <c r="AA313" s="12">
        <f t="shared" si="34"/>
        <v>0</v>
      </c>
      <c r="AB313" s="12">
        <f t="shared" si="35"/>
        <v>0.47934292307692311</v>
      </c>
    </row>
    <row r="314" spans="1:28" s="17" customFormat="1" outlineLevel="1" x14ac:dyDescent="0.35">
      <c r="A314" s="41"/>
      <c r="B314" s="41"/>
      <c r="C314" s="41"/>
      <c r="D314" s="41" t="s">
        <v>525</v>
      </c>
      <c r="E314" s="41"/>
      <c r="F314" s="41"/>
      <c r="G314" s="41"/>
      <c r="H314" s="41"/>
      <c r="I314" s="41"/>
      <c r="J314" s="42"/>
      <c r="K314" s="43">
        <f t="shared" ref="K314:X314" si="49">SUBTOTAL(9,K311:K313)</f>
        <v>43900000</v>
      </c>
      <c r="L314" s="43">
        <f t="shared" si="49"/>
        <v>36403926</v>
      </c>
      <c r="M314" s="43">
        <f t="shared" si="49"/>
        <v>0</v>
      </c>
      <c r="N314" s="43">
        <f t="shared" si="49"/>
        <v>0</v>
      </c>
      <c r="O314" s="43">
        <f t="shared" si="49"/>
        <v>36403926</v>
      </c>
      <c r="P314" s="43">
        <f t="shared" si="49"/>
        <v>0</v>
      </c>
      <c r="Q314" s="43">
        <f t="shared" si="49"/>
        <v>28700877.109999999</v>
      </c>
      <c r="R314" s="43">
        <f t="shared" si="49"/>
        <v>0</v>
      </c>
      <c r="S314" s="43">
        <f t="shared" si="49"/>
        <v>5962584.1600000001</v>
      </c>
      <c r="T314" s="43">
        <f t="shared" si="49"/>
        <v>5896654.9500000002</v>
      </c>
      <c r="U314" s="43">
        <f t="shared" si="49"/>
        <v>1740464.73</v>
      </c>
      <c r="V314" s="43">
        <f t="shared" si="49"/>
        <v>1740464.73</v>
      </c>
      <c r="W314" s="43">
        <f t="shared" si="49"/>
        <v>0</v>
      </c>
      <c r="X314" s="43">
        <f t="shared" si="49"/>
        <v>1740464.7300000007</v>
      </c>
      <c r="Y314" s="44">
        <f t="shared" si="32"/>
        <v>0.16378959126551351</v>
      </c>
      <c r="Z314" s="44">
        <f t="shared" si="33"/>
        <v>0.16378959126551351</v>
      </c>
      <c r="AA314" s="44">
        <f t="shared" si="34"/>
        <v>0.78840060025393965</v>
      </c>
      <c r="AB314" s="44">
        <f t="shared" si="35"/>
        <v>0.95219019151945317</v>
      </c>
    </row>
    <row r="315" spans="1:28" s="17" customFormat="1" outlineLevel="2" x14ac:dyDescent="0.35">
      <c r="A315" s="11" t="s">
        <v>27</v>
      </c>
      <c r="B315" s="11" t="s">
        <v>42</v>
      </c>
      <c r="C315" s="11" t="s">
        <v>29</v>
      </c>
      <c r="D315" s="11" t="s">
        <v>76</v>
      </c>
      <c r="E315" s="11" t="s">
        <v>31</v>
      </c>
      <c r="F315" s="11" t="s">
        <v>32</v>
      </c>
      <c r="G315" s="11" t="s">
        <v>33</v>
      </c>
      <c r="H315" s="11" t="s">
        <v>34</v>
      </c>
      <c r="I315" s="11" t="s">
        <v>28</v>
      </c>
      <c r="J315" s="19" t="s">
        <v>77</v>
      </c>
      <c r="K315" s="34">
        <v>22422000</v>
      </c>
      <c r="L315" s="34">
        <v>22422000</v>
      </c>
      <c r="M315" s="34">
        <v>0</v>
      </c>
      <c r="N315" s="34">
        <v>0</v>
      </c>
      <c r="O315" s="34">
        <v>22422000</v>
      </c>
      <c r="P315" s="34">
        <v>0</v>
      </c>
      <c r="Q315" s="34">
        <v>11231482</v>
      </c>
      <c r="R315" s="34">
        <v>0</v>
      </c>
      <c r="S315" s="34">
        <v>10448791.34</v>
      </c>
      <c r="T315" s="34">
        <v>10448791.34</v>
      </c>
      <c r="U315" s="34">
        <v>741726.66</v>
      </c>
      <c r="V315" s="34">
        <v>741726.66</v>
      </c>
      <c r="W315" s="34">
        <v>0</v>
      </c>
      <c r="X315" s="34">
        <v>741726.66000000015</v>
      </c>
      <c r="Y315" s="12">
        <f t="shared" si="32"/>
        <v>0.46600621443225404</v>
      </c>
      <c r="Z315" s="12">
        <f t="shared" si="33"/>
        <v>0.46600621443225404</v>
      </c>
      <c r="AA315" s="12">
        <f t="shared" si="34"/>
        <v>0.50091347783426987</v>
      </c>
      <c r="AB315" s="12">
        <f t="shared" si="35"/>
        <v>0.96691969226652397</v>
      </c>
    </row>
    <row r="316" spans="1:28" s="17" customFormat="1" outlineLevel="2" x14ac:dyDescent="0.35">
      <c r="A316" s="11" t="s">
        <v>149</v>
      </c>
      <c r="B316" s="11" t="s">
        <v>42</v>
      </c>
      <c r="C316" s="11" t="s">
        <v>29</v>
      </c>
      <c r="D316" s="11" t="s">
        <v>76</v>
      </c>
      <c r="E316" s="11" t="s">
        <v>31</v>
      </c>
      <c r="F316" s="11" t="s">
        <v>32</v>
      </c>
      <c r="G316" s="11" t="s">
        <v>33</v>
      </c>
      <c r="H316" s="11" t="s">
        <v>34</v>
      </c>
      <c r="I316" s="11" t="s">
        <v>28</v>
      </c>
      <c r="J316" s="19" t="s">
        <v>77</v>
      </c>
      <c r="K316" s="34">
        <v>23685754</v>
      </c>
      <c r="L316" s="34">
        <v>890440</v>
      </c>
      <c r="M316" s="34">
        <v>0</v>
      </c>
      <c r="N316" s="34">
        <v>0</v>
      </c>
      <c r="O316" s="34">
        <v>890440</v>
      </c>
      <c r="P316" s="34">
        <v>0</v>
      </c>
      <c r="Q316" s="34">
        <v>0</v>
      </c>
      <c r="R316" s="34">
        <v>0</v>
      </c>
      <c r="S316" s="34">
        <v>890440</v>
      </c>
      <c r="T316" s="34">
        <v>890440</v>
      </c>
      <c r="U316" s="34">
        <v>0</v>
      </c>
      <c r="V316" s="34">
        <v>0</v>
      </c>
      <c r="W316" s="34">
        <v>0</v>
      </c>
      <c r="X316" s="34">
        <v>0</v>
      </c>
      <c r="Y316" s="12">
        <f t="shared" si="32"/>
        <v>1</v>
      </c>
      <c r="Z316" s="12">
        <f t="shared" si="33"/>
        <v>1</v>
      </c>
      <c r="AA316" s="12">
        <f t="shared" si="34"/>
        <v>0</v>
      </c>
      <c r="AB316" s="12">
        <f t="shared" si="35"/>
        <v>1</v>
      </c>
    </row>
    <row r="317" spans="1:28" s="17" customFormat="1" outlineLevel="2" x14ac:dyDescent="0.35">
      <c r="A317" s="11" t="s">
        <v>231</v>
      </c>
      <c r="B317" s="11" t="s">
        <v>253</v>
      </c>
      <c r="C317" s="11" t="s">
        <v>29</v>
      </c>
      <c r="D317" s="11" t="s">
        <v>76</v>
      </c>
      <c r="E317" s="11" t="s">
        <v>31</v>
      </c>
      <c r="F317" s="11" t="s">
        <v>32</v>
      </c>
      <c r="G317" s="11" t="s">
        <v>33</v>
      </c>
      <c r="H317" s="11" t="s">
        <v>34</v>
      </c>
      <c r="I317" s="11" t="s">
        <v>28</v>
      </c>
      <c r="J317" s="19" t="s">
        <v>77</v>
      </c>
      <c r="K317" s="34">
        <v>0</v>
      </c>
      <c r="L317" s="34">
        <v>20000</v>
      </c>
      <c r="M317" s="34">
        <v>0</v>
      </c>
      <c r="N317" s="34">
        <v>0</v>
      </c>
      <c r="O317" s="34">
        <v>20000</v>
      </c>
      <c r="P317" s="34">
        <v>0</v>
      </c>
      <c r="Q317" s="34">
        <v>0</v>
      </c>
      <c r="R317" s="34">
        <v>0</v>
      </c>
      <c r="S317" s="34">
        <v>10000</v>
      </c>
      <c r="T317" s="34">
        <v>10000</v>
      </c>
      <c r="U317" s="34">
        <v>10000</v>
      </c>
      <c r="V317" s="34">
        <v>10000</v>
      </c>
      <c r="W317" s="34">
        <v>0</v>
      </c>
      <c r="X317" s="34">
        <v>10000</v>
      </c>
      <c r="Y317" s="12">
        <f t="shared" si="32"/>
        <v>0.5</v>
      </c>
      <c r="Z317" s="12">
        <f t="shared" si="33"/>
        <v>0.5</v>
      </c>
      <c r="AA317" s="12">
        <f t="shared" si="34"/>
        <v>0</v>
      </c>
      <c r="AB317" s="12">
        <f t="shared" si="35"/>
        <v>0.5</v>
      </c>
    </row>
    <row r="318" spans="1:28" s="17" customFormat="1" outlineLevel="2" x14ac:dyDescent="0.35">
      <c r="A318" s="11" t="s">
        <v>262</v>
      </c>
      <c r="B318" s="11" t="s">
        <v>42</v>
      </c>
      <c r="C318" s="11" t="s">
        <v>29</v>
      </c>
      <c r="D318" s="11" t="s">
        <v>76</v>
      </c>
      <c r="E318" s="11" t="s">
        <v>31</v>
      </c>
      <c r="F318" s="11" t="s">
        <v>32</v>
      </c>
      <c r="G318" s="11" t="s">
        <v>33</v>
      </c>
      <c r="H318" s="11" t="s">
        <v>34</v>
      </c>
      <c r="I318" s="11" t="s">
        <v>28</v>
      </c>
      <c r="J318" s="19" t="s">
        <v>77</v>
      </c>
      <c r="K318" s="34">
        <v>0</v>
      </c>
      <c r="L318" s="34">
        <v>60000000</v>
      </c>
      <c r="M318" s="34">
        <v>0</v>
      </c>
      <c r="N318" s="34">
        <v>0</v>
      </c>
      <c r="O318" s="34">
        <v>60000000</v>
      </c>
      <c r="P318" s="34">
        <v>0</v>
      </c>
      <c r="Q318" s="34">
        <v>0</v>
      </c>
      <c r="R318" s="34">
        <v>0</v>
      </c>
      <c r="S318" s="34">
        <v>0</v>
      </c>
      <c r="T318" s="34">
        <v>0</v>
      </c>
      <c r="U318" s="34">
        <v>60000000</v>
      </c>
      <c r="V318" s="34">
        <v>60000000</v>
      </c>
      <c r="W318" s="34">
        <v>0</v>
      </c>
      <c r="X318" s="34">
        <v>60000000</v>
      </c>
      <c r="Y318" s="12">
        <f t="shared" si="32"/>
        <v>0</v>
      </c>
      <c r="Z318" s="12">
        <f t="shared" si="33"/>
        <v>0</v>
      </c>
      <c r="AA318" s="12">
        <f t="shared" si="34"/>
        <v>0</v>
      </c>
      <c r="AB318" s="12">
        <f t="shared" si="35"/>
        <v>0</v>
      </c>
    </row>
    <row r="319" spans="1:28" s="17" customFormat="1" outlineLevel="2" x14ac:dyDescent="0.35">
      <c r="A319" s="11" t="s">
        <v>270</v>
      </c>
      <c r="B319" s="11" t="s">
        <v>42</v>
      </c>
      <c r="C319" s="11" t="s">
        <v>29</v>
      </c>
      <c r="D319" s="11" t="s">
        <v>76</v>
      </c>
      <c r="E319" s="11" t="s">
        <v>31</v>
      </c>
      <c r="F319" s="11" t="s">
        <v>32</v>
      </c>
      <c r="G319" s="11" t="s">
        <v>33</v>
      </c>
      <c r="H319" s="11" t="s">
        <v>34</v>
      </c>
      <c r="I319" s="11" t="s">
        <v>28</v>
      </c>
      <c r="J319" s="19" t="s">
        <v>77</v>
      </c>
      <c r="K319" s="34">
        <v>780000000</v>
      </c>
      <c r="L319" s="34">
        <v>780000000</v>
      </c>
      <c r="M319" s="34">
        <v>0</v>
      </c>
      <c r="N319" s="34">
        <v>0</v>
      </c>
      <c r="O319" s="34">
        <v>780000000</v>
      </c>
      <c r="P319" s="34">
        <v>0</v>
      </c>
      <c r="Q319" s="34">
        <v>225133350.56999999</v>
      </c>
      <c r="R319" s="34">
        <v>0</v>
      </c>
      <c r="S319" s="34">
        <v>221430228.06999999</v>
      </c>
      <c r="T319" s="34">
        <v>221430228.06999999</v>
      </c>
      <c r="U319" s="34">
        <v>333436421.36000001</v>
      </c>
      <c r="V319" s="34">
        <v>333436421.36000001</v>
      </c>
      <c r="W319" s="34">
        <v>0</v>
      </c>
      <c r="X319" s="34">
        <v>333436421.36000001</v>
      </c>
      <c r="Y319" s="12">
        <f t="shared" si="32"/>
        <v>0.28388490778205128</v>
      </c>
      <c r="Z319" s="12">
        <f t="shared" si="33"/>
        <v>0.28388490778205128</v>
      </c>
      <c r="AA319" s="12">
        <f t="shared" si="34"/>
        <v>0.28863250073076924</v>
      </c>
      <c r="AB319" s="12">
        <f t="shared" si="35"/>
        <v>0.57251740851282051</v>
      </c>
    </row>
    <row r="320" spans="1:28" s="17" customFormat="1" outlineLevel="1" x14ac:dyDescent="0.35">
      <c r="A320" s="41"/>
      <c r="B320" s="41"/>
      <c r="C320" s="41"/>
      <c r="D320" s="41" t="s">
        <v>526</v>
      </c>
      <c r="E320" s="41"/>
      <c r="F320" s="41"/>
      <c r="G320" s="41"/>
      <c r="H320" s="41"/>
      <c r="I320" s="41"/>
      <c r="J320" s="42"/>
      <c r="K320" s="43">
        <f t="shared" ref="K320:X320" si="50">SUBTOTAL(9,K315:K319)</f>
        <v>826107754</v>
      </c>
      <c r="L320" s="43">
        <f t="shared" si="50"/>
        <v>863332440</v>
      </c>
      <c r="M320" s="43">
        <f t="shared" si="50"/>
        <v>0</v>
      </c>
      <c r="N320" s="43">
        <f t="shared" si="50"/>
        <v>0</v>
      </c>
      <c r="O320" s="43">
        <f t="shared" si="50"/>
        <v>863332440</v>
      </c>
      <c r="P320" s="43">
        <f t="shared" si="50"/>
        <v>0</v>
      </c>
      <c r="Q320" s="43">
        <f t="shared" si="50"/>
        <v>236364832.56999999</v>
      </c>
      <c r="R320" s="43">
        <f t="shared" si="50"/>
        <v>0</v>
      </c>
      <c r="S320" s="43">
        <f t="shared" si="50"/>
        <v>232779459.41</v>
      </c>
      <c r="T320" s="43">
        <f t="shared" si="50"/>
        <v>232779459.41</v>
      </c>
      <c r="U320" s="43">
        <f t="shared" si="50"/>
        <v>394188148.01999998</v>
      </c>
      <c r="V320" s="43">
        <f t="shared" si="50"/>
        <v>394188148.01999998</v>
      </c>
      <c r="W320" s="43">
        <f t="shared" si="50"/>
        <v>0</v>
      </c>
      <c r="X320" s="43">
        <f t="shared" si="50"/>
        <v>394188148.01999998</v>
      </c>
      <c r="Y320" s="44">
        <f t="shared" si="32"/>
        <v>0.26962899646166427</v>
      </c>
      <c r="Z320" s="44">
        <f t="shared" si="33"/>
        <v>0.26962899646166427</v>
      </c>
      <c r="AA320" s="44">
        <f t="shared" si="34"/>
        <v>0.27378194264309125</v>
      </c>
      <c r="AB320" s="44">
        <f t="shared" si="35"/>
        <v>0.54341093910475546</v>
      </c>
    </row>
    <row r="321" spans="1:28" s="17" customFormat="1" ht="43.5" outlineLevel="2" x14ac:dyDescent="0.35">
      <c r="A321" s="11" t="s">
        <v>27</v>
      </c>
      <c r="B321" s="11" t="s">
        <v>42</v>
      </c>
      <c r="C321" s="11" t="s">
        <v>29</v>
      </c>
      <c r="D321" s="11" t="s">
        <v>78</v>
      </c>
      <c r="E321" s="11" t="s">
        <v>31</v>
      </c>
      <c r="F321" s="11" t="s">
        <v>32</v>
      </c>
      <c r="G321" s="11" t="s">
        <v>33</v>
      </c>
      <c r="H321" s="11" t="s">
        <v>34</v>
      </c>
      <c r="I321" s="11" t="s">
        <v>28</v>
      </c>
      <c r="J321" s="19" t="s">
        <v>79</v>
      </c>
      <c r="K321" s="34">
        <v>5000000</v>
      </c>
      <c r="L321" s="34">
        <v>5000000</v>
      </c>
      <c r="M321" s="34">
        <v>0</v>
      </c>
      <c r="N321" s="34">
        <v>0</v>
      </c>
      <c r="O321" s="34">
        <v>5000000</v>
      </c>
      <c r="P321" s="34">
        <v>0</v>
      </c>
      <c r="Q321" s="34">
        <v>0</v>
      </c>
      <c r="R321" s="34">
        <v>0</v>
      </c>
      <c r="S321" s="34">
        <v>0</v>
      </c>
      <c r="T321" s="34">
        <v>0</v>
      </c>
      <c r="U321" s="34">
        <v>5000000</v>
      </c>
      <c r="V321" s="34">
        <v>5000000</v>
      </c>
      <c r="W321" s="34">
        <v>0</v>
      </c>
      <c r="X321" s="34">
        <v>5000000</v>
      </c>
      <c r="Y321" s="12">
        <f t="shared" si="32"/>
        <v>0</v>
      </c>
      <c r="Z321" s="12">
        <f t="shared" si="33"/>
        <v>0</v>
      </c>
      <c r="AA321" s="12">
        <f t="shared" si="34"/>
        <v>0</v>
      </c>
      <c r="AB321" s="12">
        <f t="shared" si="35"/>
        <v>0</v>
      </c>
    </row>
    <row r="322" spans="1:28" s="17" customFormat="1" outlineLevel="1" x14ac:dyDescent="0.35">
      <c r="A322" s="41"/>
      <c r="B322" s="41"/>
      <c r="C322" s="41"/>
      <c r="D322" s="41" t="s">
        <v>527</v>
      </c>
      <c r="E322" s="41"/>
      <c r="F322" s="41"/>
      <c r="G322" s="41"/>
      <c r="H322" s="41"/>
      <c r="I322" s="41"/>
      <c r="J322" s="42"/>
      <c r="K322" s="43">
        <f t="shared" ref="K322:X322" si="51">SUBTOTAL(9,K321:K321)</f>
        <v>5000000</v>
      </c>
      <c r="L322" s="43">
        <f t="shared" si="51"/>
        <v>5000000</v>
      </c>
      <c r="M322" s="43">
        <f t="shared" si="51"/>
        <v>0</v>
      </c>
      <c r="N322" s="43">
        <f t="shared" si="51"/>
        <v>0</v>
      </c>
      <c r="O322" s="43">
        <f t="shared" si="51"/>
        <v>5000000</v>
      </c>
      <c r="P322" s="43">
        <f t="shared" si="51"/>
        <v>0</v>
      </c>
      <c r="Q322" s="43">
        <f t="shared" si="51"/>
        <v>0</v>
      </c>
      <c r="R322" s="43">
        <f t="shared" si="51"/>
        <v>0</v>
      </c>
      <c r="S322" s="43">
        <f t="shared" si="51"/>
        <v>0</v>
      </c>
      <c r="T322" s="43">
        <f t="shared" si="51"/>
        <v>0</v>
      </c>
      <c r="U322" s="43">
        <f t="shared" si="51"/>
        <v>5000000</v>
      </c>
      <c r="V322" s="43">
        <f t="shared" si="51"/>
        <v>5000000</v>
      </c>
      <c r="W322" s="43">
        <f t="shared" si="51"/>
        <v>0</v>
      </c>
      <c r="X322" s="43">
        <f t="shared" si="51"/>
        <v>5000000</v>
      </c>
      <c r="Y322" s="44">
        <f t="shared" si="32"/>
        <v>0</v>
      </c>
      <c r="Z322" s="44">
        <f t="shared" si="33"/>
        <v>0</v>
      </c>
      <c r="AA322" s="44">
        <f t="shared" si="34"/>
        <v>0</v>
      </c>
      <c r="AB322" s="44">
        <f t="shared" si="35"/>
        <v>0</v>
      </c>
    </row>
    <row r="323" spans="1:28" s="17" customFormat="1" ht="101.5" outlineLevel="2" x14ac:dyDescent="0.35">
      <c r="A323" s="11" t="s">
        <v>149</v>
      </c>
      <c r="B323" s="11" t="s">
        <v>42</v>
      </c>
      <c r="C323" s="11" t="s">
        <v>29</v>
      </c>
      <c r="D323" s="11" t="s">
        <v>168</v>
      </c>
      <c r="E323" s="11" t="s">
        <v>31</v>
      </c>
      <c r="F323" s="11" t="s">
        <v>32</v>
      </c>
      <c r="G323" s="11" t="s">
        <v>33</v>
      </c>
      <c r="H323" s="11" t="s">
        <v>34</v>
      </c>
      <c r="I323" s="11" t="s">
        <v>28</v>
      </c>
      <c r="J323" s="19" t="s">
        <v>358</v>
      </c>
      <c r="K323" s="34">
        <v>0</v>
      </c>
      <c r="L323" s="34">
        <v>48659638</v>
      </c>
      <c r="M323" s="34">
        <v>0</v>
      </c>
      <c r="N323" s="34">
        <v>0</v>
      </c>
      <c r="O323" s="34">
        <v>48659638</v>
      </c>
      <c r="P323" s="34">
        <v>0</v>
      </c>
      <c r="Q323" s="34">
        <v>14468350.5</v>
      </c>
      <c r="R323" s="34">
        <v>0</v>
      </c>
      <c r="S323" s="34">
        <v>20464243.5</v>
      </c>
      <c r="T323" s="34">
        <v>20464243.5</v>
      </c>
      <c r="U323" s="34">
        <v>13727044</v>
      </c>
      <c r="V323" s="34">
        <v>13727044</v>
      </c>
      <c r="W323" s="34">
        <v>0</v>
      </c>
      <c r="X323" s="34">
        <v>13727044</v>
      </c>
      <c r="Y323" s="12">
        <f t="shared" si="32"/>
        <v>0.42055889318371009</v>
      </c>
      <c r="Z323" s="12">
        <f t="shared" si="33"/>
        <v>0.42055889318371009</v>
      </c>
      <c r="AA323" s="12">
        <f t="shared" si="34"/>
        <v>0.29733781619994787</v>
      </c>
      <c r="AB323" s="12">
        <f t="shared" si="35"/>
        <v>0.7178967093836579</v>
      </c>
    </row>
    <row r="324" spans="1:28" s="17" customFormat="1" ht="174" outlineLevel="2" x14ac:dyDescent="0.35">
      <c r="A324" s="11" t="s">
        <v>259</v>
      </c>
      <c r="B324" s="11" t="s">
        <v>42</v>
      </c>
      <c r="C324" s="11" t="s">
        <v>29</v>
      </c>
      <c r="D324" s="11" t="s">
        <v>168</v>
      </c>
      <c r="E324" s="11" t="s">
        <v>31</v>
      </c>
      <c r="F324" s="11" t="s">
        <v>32</v>
      </c>
      <c r="G324" s="11" t="s">
        <v>33</v>
      </c>
      <c r="H324" s="11" t="s">
        <v>34</v>
      </c>
      <c r="I324" s="11" t="s">
        <v>28</v>
      </c>
      <c r="J324" s="19" t="s">
        <v>260</v>
      </c>
      <c r="K324" s="34">
        <v>140088093</v>
      </c>
      <c r="L324" s="34">
        <v>170154073</v>
      </c>
      <c r="M324" s="34">
        <v>0</v>
      </c>
      <c r="N324" s="34">
        <v>0</v>
      </c>
      <c r="O324" s="34">
        <v>170154073</v>
      </c>
      <c r="P324" s="34">
        <v>0</v>
      </c>
      <c r="Q324" s="34">
        <v>59126966.600000001</v>
      </c>
      <c r="R324" s="34">
        <v>0</v>
      </c>
      <c r="S324" s="34">
        <v>32744962.41</v>
      </c>
      <c r="T324" s="34">
        <v>32744962.41</v>
      </c>
      <c r="U324" s="34">
        <v>78282143.989999995</v>
      </c>
      <c r="V324" s="34">
        <v>78282143.989999995</v>
      </c>
      <c r="W324" s="34">
        <v>0</v>
      </c>
      <c r="X324" s="34">
        <v>78282143.989999995</v>
      </c>
      <c r="Y324" s="12">
        <f t="shared" si="32"/>
        <v>0.19244301257484445</v>
      </c>
      <c r="Z324" s="12">
        <f t="shared" si="33"/>
        <v>0.19244301257484445</v>
      </c>
      <c r="AA324" s="12">
        <f t="shared" si="34"/>
        <v>0.34749075092666165</v>
      </c>
      <c r="AB324" s="12">
        <f t="shared" si="35"/>
        <v>0.53993376350150613</v>
      </c>
    </row>
    <row r="325" spans="1:28" s="17" customFormat="1" outlineLevel="1" x14ac:dyDescent="0.35">
      <c r="A325" s="41"/>
      <c r="B325" s="41"/>
      <c r="C325" s="41"/>
      <c r="D325" s="41" t="s">
        <v>528</v>
      </c>
      <c r="E325" s="41"/>
      <c r="F325" s="41"/>
      <c r="G325" s="41"/>
      <c r="H325" s="41"/>
      <c r="I325" s="41"/>
      <c r="J325" s="42"/>
      <c r="K325" s="43">
        <f t="shared" ref="K325:X325" si="52">SUBTOTAL(9,K323:K324)</f>
        <v>140088093</v>
      </c>
      <c r="L325" s="43">
        <f t="shared" si="52"/>
        <v>218813711</v>
      </c>
      <c r="M325" s="43">
        <f t="shared" si="52"/>
        <v>0</v>
      </c>
      <c r="N325" s="43">
        <f t="shared" si="52"/>
        <v>0</v>
      </c>
      <c r="O325" s="43">
        <f t="shared" si="52"/>
        <v>218813711</v>
      </c>
      <c r="P325" s="43">
        <f t="shared" si="52"/>
        <v>0</v>
      </c>
      <c r="Q325" s="43">
        <f t="shared" si="52"/>
        <v>73595317.099999994</v>
      </c>
      <c r="R325" s="43">
        <f t="shared" si="52"/>
        <v>0</v>
      </c>
      <c r="S325" s="43">
        <f t="shared" si="52"/>
        <v>53209205.909999996</v>
      </c>
      <c r="T325" s="43">
        <f t="shared" si="52"/>
        <v>53209205.909999996</v>
      </c>
      <c r="U325" s="43">
        <f t="shared" si="52"/>
        <v>92009187.989999995</v>
      </c>
      <c r="V325" s="43">
        <f t="shared" si="52"/>
        <v>92009187.989999995</v>
      </c>
      <c r="W325" s="43">
        <f t="shared" si="52"/>
        <v>0</v>
      </c>
      <c r="X325" s="43">
        <f t="shared" si="52"/>
        <v>92009187.989999995</v>
      </c>
      <c r="Y325" s="44">
        <f t="shared" si="32"/>
        <v>0.24317126046091325</v>
      </c>
      <c r="Z325" s="44">
        <f t="shared" si="33"/>
        <v>0.24317126046091325</v>
      </c>
      <c r="AA325" s="44">
        <f t="shared" si="34"/>
        <v>0.33633777684068433</v>
      </c>
      <c r="AB325" s="44">
        <f t="shared" si="35"/>
        <v>0.57950903730159764</v>
      </c>
    </row>
    <row r="326" spans="1:28" s="17" customFormat="1" ht="174" outlineLevel="2" x14ac:dyDescent="0.35">
      <c r="A326" s="11" t="s">
        <v>262</v>
      </c>
      <c r="B326" s="11" t="s">
        <v>42</v>
      </c>
      <c r="C326" s="11" t="s">
        <v>29</v>
      </c>
      <c r="D326" s="11" t="s">
        <v>265</v>
      </c>
      <c r="E326" s="11" t="s">
        <v>31</v>
      </c>
      <c r="F326" s="11" t="s">
        <v>32</v>
      </c>
      <c r="G326" s="11" t="s">
        <v>33</v>
      </c>
      <c r="H326" s="11" t="s">
        <v>34</v>
      </c>
      <c r="I326" s="11" t="s">
        <v>28</v>
      </c>
      <c r="J326" s="19" t="s">
        <v>375</v>
      </c>
      <c r="K326" s="34">
        <v>200000000</v>
      </c>
      <c r="L326" s="34">
        <v>91894</v>
      </c>
      <c r="M326" s="34">
        <v>0</v>
      </c>
      <c r="N326" s="34">
        <v>0</v>
      </c>
      <c r="O326" s="34">
        <v>91894</v>
      </c>
      <c r="P326" s="34">
        <v>0</v>
      </c>
      <c r="Q326" s="34">
        <v>0</v>
      </c>
      <c r="R326" s="34">
        <v>0</v>
      </c>
      <c r="S326" s="34">
        <v>0</v>
      </c>
      <c r="T326" s="34">
        <v>0</v>
      </c>
      <c r="U326" s="34">
        <v>91894</v>
      </c>
      <c r="V326" s="34">
        <v>91894</v>
      </c>
      <c r="W326" s="34">
        <v>0</v>
      </c>
      <c r="X326" s="34">
        <v>91894</v>
      </c>
      <c r="Y326" s="12">
        <f t="shared" si="32"/>
        <v>0</v>
      </c>
      <c r="Z326" s="12">
        <f t="shared" si="33"/>
        <v>0</v>
      </c>
      <c r="AA326" s="12">
        <f t="shared" si="34"/>
        <v>0</v>
      </c>
      <c r="AB326" s="12">
        <f t="shared" si="35"/>
        <v>0</v>
      </c>
    </row>
    <row r="327" spans="1:28" s="17" customFormat="1" outlineLevel="1" x14ac:dyDescent="0.35">
      <c r="A327" s="41"/>
      <c r="B327" s="41"/>
      <c r="C327" s="41"/>
      <c r="D327" s="41" t="s">
        <v>529</v>
      </c>
      <c r="E327" s="41"/>
      <c r="F327" s="41"/>
      <c r="G327" s="41"/>
      <c r="H327" s="41"/>
      <c r="I327" s="41"/>
      <c r="J327" s="42"/>
      <c r="K327" s="43">
        <f t="shared" ref="K327:X327" si="53">SUBTOTAL(9,K326:K326)</f>
        <v>200000000</v>
      </c>
      <c r="L327" s="43">
        <f t="shared" si="53"/>
        <v>91894</v>
      </c>
      <c r="M327" s="43">
        <f t="shared" si="53"/>
        <v>0</v>
      </c>
      <c r="N327" s="43">
        <f t="shared" si="53"/>
        <v>0</v>
      </c>
      <c r="O327" s="43">
        <f t="shared" si="53"/>
        <v>91894</v>
      </c>
      <c r="P327" s="43">
        <f t="shared" si="53"/>
        <v>0</v>
      </c>
      <c r="Q327" s="43">
        <f t="shared" si="53"/>
        <v>0</v>
      </c>
      <c r="R327" s="43">
        <f t="shared" si="53"/>
        <v>0</v>
      </c>
      <c r="S327" s="43">
        <f t="shared" si="53"/>
        <v>0</v>
      </c>
      <c r="T327" s="43">
        <f t="shared" si="53"/>
        <v>0</v>
      </c>
      <c r="U327" s="43">
        <f t="shared" si="53"/>
        <v>91894</v>
      </c>
      <c r="V327" s="43">
        <f t="shared" si="53"/>
        <v>91894</v>
      </c>
      <c r="W327" s="43">
        <f t="shared" si="53"/>
        <v>0</v>
      </c>
      <c r="X327" s="43">
        <f t="shared" si="53"/>
        <v>91894</v>
      </c>
      <c r="Y327" s="44">
        <f t="shared" si="32"/>
        <v>0</v>
      </c>
      <c r="Z327" s="44">
        <f t="shared" si="33"/>
        <v>0</v>
      </c>
      <c r="AA327" s="44">
        <f t="shared" si="34"/>
        <v>0</v>
      </c>
      <c r="AB327" s="44">
        <f t="shared" si="35"/>
        <v>0</v>
      </c>
    </row>
    <row r="328" spans="1:28" s="17" customFormat="1" ht="246.5" outlineLevel="2" x14ac:dyDescent="0.35">
      <c r="A328" s="11" t="s">
        <v>149</v>
      </c>
      <c r="B328" s="11" t="s">
        <v>42</v>
      </c>
      <c r="C328" s="11" t="s">
        <v>29</v>
      </c>
      <c r="D328" s="11" t="s">
        <v>169</v>
      </c>
      <c r="E328" s="11" t="s">
        <v>31</v>
      </c>
      <c r="F328" s="11" t="s">
        <v>32</v>
      </c>
      <c r="G328" s="11" t="s">
        <v>33</v>
      </c>
      <c r="H328" s="11" t="s">
        <v>34</v>
      </c>
      <c r="I328" s="11" t="s">
        <v>28</v>
      </c>
      <c r="J328" s="20" t="s">
        <v>599</v>
      </c>
      <c r="K328" s="34">
        <v>1262134894</v>
      </c>
      <c r="L328" s="34">
        <v>1420744031</v>
      </c>
      <c r="M328" s="34">
        <v>0</v>
      </c>
      <c r="N328" s="34">
        <v>0</v>
      </c>
      <c r="O328" s="34">
        <v>1420744031</v>
      </c>
      <c r="P328" s="34">
        <v>0</v>
      </c>
      <c r="Q328" s="34">
        <v>286186979.94</v>
      </c>
      <c r="R328" s="34">
        <v>61477412.119999997</v>
      </c>
      <c r="S328" s="34">
        <v>941829325.63</v>
      </c>
      <c r="T328" s="34">
        <v>927793043.33000004</v>
      </c>
      <c r="U328" s="34">
        <v>131250313.31</v>
      </c>
      <c r="V328" s="34">
        <v>131250313.31</v>
      </c>
      <c r="W328" s="34">
        <v>0</v>
      </c>
      <c r="X328" s="34">
        <v>131250313.31</v>
      </c>
      <c r="Y328" s="12">
        <f t="shared" si="32"/>
        <v>0.66291274506857312</v>
      </c>
      <c r="Z328" s="12">
        <f t="shared" si="33"/>
        <v>0.66291274506857312</v>
      </c>
      <c r="AA328" s="12">
        <f t="shared" si="34"/>
        <v>0.24470586148814868</v>
      </c>
      <c r="AB328" s="12">
        <f t="shared" si="35"/>
        <v>0.90761860655672177</v>
      </c>
    </row>
    <row r="329" spans="1:28" s="17" customFormat="1" ht="58" outlineLevel="2" x14ac:dyDescent="0.35">
      <c r="A329" s="11" t="s">
        <v>272</v>
      </c>
      <c r="B329" s="11" t="s">
        <v>42</v>
      </c>
      <c r="C329" s="11" t="s">
        <v>29</v>
      </c>
      <c r="D329" s="11" t="s">
        <v>169</v>
      </c>
      <c r="E329" s="11" t="s">
        <v>31</v>
      </c>
      <c r="F329" s="11" t="s">
        <v>32</v>
      </c>
      <c r="G329" s="11" t="s">
        <v>33</v>
      </c>
      <c r="H329" s="11" t="s">
        <v>34</v>
      </c>
      <c r="I329" s="11" t="s">
        <v>28</v>
      </c>
      <c r="J329" s="19" t="s">
        <v>273</v>
      </c>
      <c r="K329" s="34">
        <v>81150126</v>
      </c>
      <c r="L329" s="34">
        <v>81150126</v>
      </c>
      <c r="M329" s="34">
        <v>0</v>
      </c>
      <c r="N329" s="34">
        <v>0</v>
      </c>
      <c r="O329" s="34">
        <v>81150126</v>
      </c>
      <c r="P329" s="34">
        <v>0</v>
      </c>
      <c r="Q329" s="34">
        <v>46053502.560000002</v>
      </c>
      <c r="R329" s="34">
        <v>0</v>
      </c>
      <c r="S329" s="34">
        <v>25435961</v>
      </c>
      <c r="T329" s="34">
        <v>25435961</v>
      </c>
      <c r="U329" s="34">
        <v>9660662.4399999995</v>
      </c>
      <c r="V329" s="34">
        <v>9660662.4399999995</v>
      </c>
      <c r="W329" s="34">
        <v>0</v>
      </c>
      <c r="X329" s="34">
        <v>9660662.4399999976</v>
      </c>
      <c r="Y329" s="12">
        <f t="shared" si="32"/>
        <v>0.3134432717947967</v>
      </c>
      <c r="Z329" s="12">
        <f t="shared" si="33"/>
        <v>0.3134432717947967</v>
      </c>
      <c r="AA329" s="12">
        <f t="shared" si="34"/>
        <v>0.56750993288661067</v>
      </c>
      <c r="AB329" s="12">
        <f t="shared" si="35"/>
        <v>0.88095320468140736</v>
      </c>
    </row>
    <row r="330" spans="1:28" s="17" customFormat="1" outlineLevel="1" x14ac:dyDescent="0.35">
      <c r="A330" s="41"/>
      <c r="B330" s="41"/>
      <c r="C330" s="41"/>
      <c r="D330" s="41" t="s">
        <v>530</v>
      </c>
      <c r="E330" s="41"/>
      <c r="F330" s="41"/>
      <c r="G330" s="41"/>
      <c r="H330" s="41"/>
      <c r="I330" s="41"/>
      <c r="J330" s="42"/>
      <c r="K330" s="43">
        <f t="shared" ref="K330:X330" si="54">SUBTOTAL(9,K328:K329)</f>
        <v>1343285020</v>
      </c>
      <c r="L330" s="43">
        <f t="shared" si="54"/>
        <v>1501894157</v>
      </c>
      <c r="M330" s="43">
        <f t="shared" si="54"/>
        <v>0</v>
      </c>
      <c r="N330" s="43">
        <f t="shared" si="54"/>
        <v>0</v>
      </c>
      <c r="O330" s="43">
        <f t="shared" si="54"/>
        <v>1501894157</v>
      </c>
      <c r="P330" s="43">
        <f t="shared" si="54"/>
        <v>0</v>
      </c>
      <c r="Q330" s="43">
        <f t="shared" si="54"/>
        <v>332240482.5</v>
      </c>
      <c r="R330" s="43">
        <f t="shared" si="54"/>
        <v>61477412.119999997</v>
      </c>
      <c r="S330" s="43">
        <f t="shared" si="54"/>
        <v>967265286.63</v>
      </c>
      <c r="T330" s="43">
        <f t="shared" si="54"/>
        <v>953229004.33000004</v>
      </c>
      <c r="U330" s="43">
        <f t="shared" si="54"/>
        <v>140910975.75</v>
      </c>
      <c r="V330" s="43">
        <f t="shared" si="54"/>
        <v>140910975.75</v>
      </c>
      <c r="W330" s="43">
        <f t="shared" si="54"/>
        <v>0</v>
      </c>
      <c r="X330" s="43">
        <f t="shared" si="54"/>
        <v>140910975.75</v>
      </c>
      <c r="Y330" s="44">
        <f t="shared" si="32"/>
        <v>0.64403026146801901</v>
      </c>
      <c r="Z330" s="44">
        <f t="shared" si="33"/>
        <v>0.64403026146801901</v>
      </c>
      <c r="AA330" s="44">
        <f t="shared" si="34"/>
        <v>0.26214756398443062</v>
      </c>
      <c r="AB330" s="44">
        <f t="shared" si="35"/>
        <v>0.90617782545244963</v>
      </c>
    </row>
    <row r="331" spans="1:28" s="17" customFormat="1" ht="188.5" outlineLevel="2" x14ac:dyDescent="0.35">
      <c r="A331" s="11" t="s">
        <v>149</v>
      </c>
      <c r="B331" s="11" t="s">
        <v>42</v>
      </c>
      <c r="C331" s="11" t="s">
        <v>29</v>
      </c>
      <c r="D331" s="11" t="s">
        <v>170</v>
      </c>
      <c r="E331" s="11" t="s">
        <v>31</v>
      </c>
      <c r="F331" s="11" t="s">
        <v>32</v>
      </c>
      <c r="G331" s="11" t="s">
        <v>33</v>
      </c>
      <c r="H331" s="11" t="s">
        <v>34</v>
      </c>
      <c r="I331" s="11" t="s">
        <v>28</v>
      </c>
      <c r="J331" s="19" t="s">
        <v>171</v>
      </c>
      <c r="K331" s="34">
        <v>24767777</v>
      </c>
      <c r="L331" s="34">
        <v>24767777</v>
      </c>
      <c r="M331" s="34">
        <v>0</v>
      </c>
      <c r="N331" s="34">
        <v>0</v>
      </c>
      <c r="O331" s="34">
        <v>24767777</v>
      </c>
      <c r="P331" s="34">
        <v>0</v>
      </c>
      <c r="Q331" s="34">
        <v>6894803.5</v>
      </c>
      <c r="R331" s="34">
        <v>753631.02</v>
      </c>
      <c r="S331" s="34">
        <v>12386560.619999999</v>
      </c>
      <c r="T331" s="34">
        <v>12386560.619999999</v>
      </c>
      <c r="U331" s="34">
        <v>4732781.8600000003</v>
      </c>
      <c r="V331" s="34">
        <v>4732781.8600000003</v>
      </c>
      <c r="W331" s="34">
        <v>0</v>
      </c>
      <c r="X331" s="34">
        <v>4732781.8600000013</v>
      </c>
      <c r="Y331" s="12">
        <f t="shared" ref="Y331:Y394" si="55">+IF(L331=0,0,S331/L331)</f>
        <v>0.50010788695327801</v>
      </c>
      <c r="Z331" s="12">
        <f t="shared" ref="Z331:Z394" si="56">+IF(O331=0,0,S331/O331)</f>
        <v>0.50010788695327801</v>
      </c>
      <c r="AA331" s="12">
        <f t="shared" ref="AA331:AA394" si="57">(IF(O331=0,0,(P331+Q331+R331)/O331))</f>
        <v>0.30880585367027485</v>
      </c>
      <c r="AB331" s="12">
        <f t="shared" ref="AB331:AB394" si="58">+Z331+AA331</f>
        <v>0.80891374062355292</v>
      </c>
    </row>
    <row r="332" spans="1:28" s="17" customFormat="1" ht="43.5" outlineLevel="2" x14ac:dyDescent="0.35">
      <c r="A332" s="11" t="s">
        <v>231</v>
      </c>
      <c r="B332" s="11" t="s">
        <v>233</v>
      </c>
      <c r="C332" s="11" t="s">
        <v>29</v>
      </c>
      <c r="D332" s="11" t="s">
        <v>170</v>
      </c>
      <c r="E332" s="11" t="s">
        <v>31</v>
      </c>
      <c r="F332" s="11" t="s">
        <v>32</v>
      </c>
      <c r="G332" s="11" t="s">
        <v>33</v>
      </c>
      <c r="H332" s="11" t="s">
        <v>34</v>
      </c>
      <c r="I332" s="11" t="s">
        <v>28</v>
      </c>
      <c r="J332" s="19" t="s">
        <v>234</v>
      </c>
      <c r="K332" s="34">
        <v>5800000</v>
      </c>
      <c r="L332" s="34">
        <v>5800000</v>
      </c>
      <c r="M332" s="34">
        <v>0</v>
      </c>
      <c r="N332" s="34">
        <v>0</v>
      </c>
      <c r="O332" s="34">
        <v>5800000</v>
      </c>
      <c r="P332" s="34">
        <v>5310000</v>
      </c>
      <c r="Q332" s="34">
        <v>143744.25</v>
      </c>
      <c r="R332" s="34">
        <v>0</v>
      </c>
      <c r="S332" s="34">
        <v>324987</v>
      </c>
      <c r="T332" s="34">
        <v>324987</v>
      </c>
      <c r="U332" s="34">
        <v>21268.75</v>
      </c>
      <c r="V332" s="34">
        <v>21268.75</v>
      </c>
      <c r="W332" s="34">
        <v>0</v>
      </c>
      <c r="X332" s="34">
        <v>21268.75</v>
      </c>
      <c r="Y332" s="12">
        <f t="shared" si="55"/>
        <v>5.6032241379310344E-2</v>
      </c>
      <c r="Z332" s="12">
        <f t="shared" si="56"/>
        <v>5.6032241379310344E-2</v>
      </c>
      <c r="AA332" s="12">
        <f t="shared" si="57"/>
        <v>0.94030073275862069</v>
      </c>
      <c r="AB332" s="12">
        <f t="shared" si="58"/>
        <v>0.99633297413793098</v>
      </c>
    </row>
    <row r="333" spans="1:28" s="17" customFormat="1" ht="58" outlineLevel="2" x14ac:dyDescent="0.35">
      <c r="A333" s="11" t="s">
        <v>231</v>
      </c>
      <c r="B333" s="11" t="s">
        <v>253</v>
      </c>
      <c r="C333" s="11" t="s">
        <v>29</v>
      </c>
      <c r="D333" s="11" t="s">
        <v>170</v>
      </c>
      <c r="E333" s="11" t="s">
        <v>31</v>
      </c>
      <c r="F333" s="11" t="s">
        <v>32</v>
      </c>
      <c r="G333" s="11" t="s">
        <v>33</v>
      </c>
      <c r="H333" s="11" t="s">
        <v>34</v>
      </c>
      <c r="I333" s="11" t="s">
        <v>28</v>
      </c>
      <c r="J333" s="19" t="s">
        <v>254</v>
      </c>
      <c r="K333" s="34">
        <v>169100000</v>
      </c>
      <c r="L333" s="34">
        <v>183228936</v>
      </c>
      <c r="M333" s="34">
        <v>0</v>
      </c>
      <c r="N333" s="34">
        <v>0</v>
      </c>
      <c r="O333" s="34">
        <v>183228936</v>
      </c>
      <c r="P333" s="34">
        <v>0</v>
      </c>
      <c r="Q333" s="34">
        <v>0</v>
      </c>
      <c r="R333" s="34">
        <v>0</v>
      </c>
      <c r="S333" s="34">
        <v>114667880</v>
      </c>
      <c r="T333" s="34">
        <v>100125270</v>
      </c>
      <c r="U333" s="34">
        <v>68561056</v>
      </c>
      <c r="V333" s="34">
        <v>68561056</v>
      </c>
      <c r="W333" s="34">
        <v>0</v>
      </c>
      <c r="X333" s="34">
        <v>68561056</v>
      </c>
      <c r="Y333" s="12">
        <f t="shared" si="55"/>
        <v>0.6258175291701743</v>
      </c>
      <c r="Z333" s="12">
        <f t="shared" si="56"/>
        <v>0.6258175291701743</v>
      </c>
      <c r="AA333" s="12">
        <f t="shared" si="57"/>
        <v>0</v>
      </c>
      <c r="AB333" s="12">
        <f t="shared" si="58"/>
        <v>0.6258175291701743</v>
      </c>
    </row>
    <row r="334" spans="1:28" s="17" customFormat="1" ht="203" outlineLevel="2" x14ac:dyDescent="0.35">
      <c r="A334" s="11" t="s">
        <v>270</v>
      </c>
      <c r="B334" s="11" t="s">
        <v>42</v>
      </c>
      <c r="C334" s="11" t="s">
        <v>29</v>
      </c>
      <c r="D334" s="11" t="s">
        <v>170</v>
      </c>
      <c r="E334" s="11" t="s">
        <v>31</v>
      </c>
      <c r="F334" s="11" t="s">
        <v>32</v>
      </c>
      <c r="G334" s="11" t="s">
        <v>33</v>
      </c>
      <c r="H334" s="11" t="s">
        <v>34</v>
      </c>
      <c r="I334" s="11" t="s">
        <v>28</v>
      </c>
      <c r="J334" s="19" t="s">
        <v>271</v>
      </c>
      <c r="K334" s="34">
        <v>400000000</v>
      </c>
      <c r="L334" s="34">
        <v>200000000</v>
      </c>
      <c r="M334" s="34">
        <v>0</v>
      </c>
      <c r="N334" s="34">
        <v>0</v>
      </c>
      <c r="O334" s="34">
        <v>200000000</v>
      </c>
      <c r="P334" s="34">
        <v>8506800</v>
      </c>
      <c r="Q334" s="34">
        <v>96674367.310000002</v>
      </c>
      <c r="R334" s="34">
        <v>0</v>
      </c>
      <c r="S334" s="34">
        <v>0</v>
      </c>
      <c r="T334" s="34">
        <v>0</v>
      </c>
      <c r="U334" s="34">
        <v>94818832.689999998</v>
      </c>
      <c r="V334" s="34">
        <v>94818832.689999998</v>
      </c>
      <c r="W334" s="34">
        <v>0</v>
      </c>
      <c r="X334" s="34">
        <v>94818832.689999998</v>
      </c>
      <c r="Y334" s="12">
        <f t="shared" si="55"/>
        <v>0</v>
      </c>
      <c r="Z334" s="12">
        <f t="shared" si="56"/>
        <v>0</v>
      </c>
      <c r="AA334" s="12">
        <f t="shared" si="57"/>
        <v>0.52590583655000001</v>
      </c>
      <c r="AB334" s="12">
        <f t="shared" si="58"/>
        <v>0.52590583655000001</v>
      </c>
    </row>
    <row r="335" spans="1:28" s="17" customFormat="1" ht="101.5" outlineLevel="2" x14ac:dyDescent="0.35">
      <c r="A335" s="11" t="s">
        <v>272</v>
      </c>
      <c r="B335" s="11" t="s">
        <v>42</v>
      </c>
      <c r="C335" s="11" t="s">
        <v>29</v>
      </c>
      <c r="D335" s="11" t="s">
        <v>170</v>
      </c>
      <c r="E335" s="11" t="s">
        <v>31</v>
      </c>
      <c r="F335" s="11" t="s">
        <v>32</v>
      </c>
      <c r="G335" s="11" t="s">
        <v>33</v>
      </c>
      <c r="H335" s="11" t="s">
        <v>34</v>
      </c>
      <c r="I335" s="11" t="s">
        <v>28</v>
      </c>
      <c r="J335" s="19" t="s">
        <v>376</v>
      </c>
      <c r="K335" s="34">
        <v>1700000</v>
      </c>
      <c r="L335" s="34">
        <v>1100000</v>
      </c>
      <c r="M335" s="34">
        <v>0</v>
      </c>
      <c r="N335" s="34">
        <v>0</v>
      </c>
      <c r="O335" s="34">
        <v>1100000</v>
      </c>
      <c r="P335" s="34">
        <v>0</v>
      </c>
      <c r="Q335" s="34">
        <v>507028</v>
      </c>
      <c r="R335" s="34">
        <v>0</v>
      </c>
      <c r="S335" s="34">
        <v>0</v>
      </c>
      <c r="T335" s="34">
        <v>0</v>
      </c>
      <c r="U335" s="34">
        <v>592972</v>
      </c>
      <c r="V335" s="34">
        <v>592972</v>
      </c>
      <c r="W335" s="34">
        <v>0</v>
      </c>
      <c r="X335" s="34">
        <v>592972</v>
      </c>
      <c r="Y335" s="12">
        <f t="shared" si="55"/>
        <v>0</v>
      </c>
      <c r="Z335" s="12">
        <f t="shared" si="56"/>
        <v>0</v>
      </c>
      <c r="AA335" s="12">
        <f t="shared" si="57"/>
        <v>0.46093454545454543</v>
      </c>
      <c r="AB335" s="12">
        <f t="shared" si="58"/>
        <v>0.46093454545454543</v>
      </c>
    </row>
    <row r="336" spans="1:28" s="17" customFormat="1" ht="43.5" outlineLevel="2" x14ac:dyDescent="0.35">
      <c r="A336" s="11" t="s">
        <v>280</v>
      </c>
      <c r="B336" s="11" t="s">
        <v>42</v>
      </c>
      <c r="C336" s="11" t="s">
        <v>29</v>
      </c>
      <c r="D336" s="11" t="s">
        <v>170</v>
      </c>
      <c r="E336" s="11" t="s">
        <v>31</v>
      </c>
      <c r="F336" s="11" t="s">
        <v>32</v>
      </c>
      <c r="G336" s="11" t="s">
        <v>33</v>
      </c>
      <c r="H336" s="11" t="s">
        <v>281</v>
      </c>
      <c r="I336" s="11" t="s">
        <v>28</v>
      </c>
      <c r="J336" s="19" t="s">
        <v>282</v>
      </c>
      <c r="K336" s="34">
        <v>0</v>
      </c>
      <c r="L336" s="34">
        <v>14808000</v>
      </c>
      <c r="M336" s="34">
        <v>0</v>
      </c>
      <c r="N336" s="34">
        <v>0</v>
      </c>
      <c r="O336" s="34">
        <v>14808000</v>
      </c>
      <c r="P336" s="34">
        <v>0</v>
      </c>
      <c r="Q336" s="34">
        <v>12083328</v>
      </c>
      <c r="R336" s="34">
        <v>2724672</v>
      </c>
      <c r="S336" s="34">
        <v>0</v>
      </c>
      <c r="T336" s="34">
        <v>0</v>
      </c>
      <c r="U336" s="34">
        <v>0</v>
      </c>
      <c r="V336" s="34">
        <v>0</v>
      </c>
      <c r="W336" s="34">
        <v>0</v>
      </c>
      <c r="X336" s="34">
        <v>0</v>
      </c>
      <c r="Y336" s="12">
        <f t="shared" si="55"/>
        <v>0</v>
      </c>
      <c r="Z336" s="12">
        <f t="shared" si="56"/>
        <v>0</v>
      </c>
      <c r="AA336" s="12">
        <f t="shared" si="57"/>
        <v>1</v>
      </c>
      <c r="AB336" s="12">
        <f t="shared" si="58"/>
        <v>1</v>
      </c>
    </row>
    <row r="337" spans="1:28" s="17" customFormat="1" outlineLevel="1" x14ac:dyDescent="0.35">
      <c r="A337" s="41"/>
      <c r="B337" s="41"/>
      <c r="C337" s="41"/>
      <c r="D337" s="41" t="s">
        <v>531</v>
      </c>
      <c r="E337" s="41"/>
      <c r="F337" s="41"/>
      <c r="G337" s="41"/>
      <c r="H337" s="41"/>
      <c r="I337" s="41"/>
      <c r="J337" s="42"/>
      <c r="K337" s="43">
        <f t="shared" ref="K337:X337" si="59">SUBTOTAL(9,K331:K336)</f>
        <v>601367777</v>
      </c>
      <c r="L337" s="43">
        <f t="shared" si="59"/>
        <v>429704713</v>
      </c>
      <c r="M337" s="43">
        <f t="shared" si="59"/>
        <v>0</v>
      </c>
      <c r="N337" s="43">
        <f t="shared" si="59"/>
        <v>0</v>
      </c>
      <c r="O337" s="43">
        <f t="shared" si="59"/>
        <v>429704713</v>
      </c>
      <c r="P337" s="43">
        <f t="shared" si="59"/>
        <v>13816800</v>
      </c>
      <c r="Q337" s="43">
        <f t="shared" si="59"/>
        <v>116303271.06</v>
      </c>
      <c r="R337" s="43">
        <f t="shared" si="59"/>
        <v>3478303.02</v>
      </c>
      <c r="S337" s="43">
        <f t="shared" si="59"/>
        <v>127379427.62</v>
      </c>
      <c r="T337" s="43">
        <f t="shared" si="59"/>
        <v>112836817.62</v>
      </c>
      <c r="U337" s="43">
        <f t="shared" si="59"/>
        <v>168726911.30000001</v>
      </c>
      <c r="V337" s="43">
        <f t="shared" si="59"/>
        <v>168726911.30000001</v>
      </c>
      <c r="W337" s="43">
        <f t="shared" si="59"/>
        <v>0</v>
      </c>
      <c r="X337" s="43">
        <f t="shared" si="59"/>
        <v>168726911.30000001</v>
      </c>
      <c r="Y337" s="44">
        <f t="shared" si="55"/>
        <v>0.29643479293186159</v>
      </c>
      <c r="Z337" s="44">
        <f t="shared" si="56"/>
        <v>0.29643479293186159</v>
      </c>
      <c r="AA337" s="44">
        <f t="shared" si="57"/>
        <v>0.31090739765751652</v>
      </c>
      <c r="AB337" s="44">
        <f t="shared" si="58"/>
        <v>0.60734219058937811</v>
      </c>
    </row>
    <row r="338" spans="1:28" s="17" customFormat="1" outlineLevel="2" x14ac:dyDescent="0.35">
      <c r="A338" s="11" t="s">
        <v>27</v>
      </c>
      <c r="B338" s="11" t="s">
        <v>42</v>
      </c>
      <c r="C338" s="11" t="s">
        <v>29</v>
      </c>
      <c r="D338" s="11" t="s">
        <v>80</v>
      </c>
      <c r="E338" s="11" t="s">
        <v>31</v>
      </c>
      <c r="F338" s="11" t="s">
        <v>32</v>
      </c>
      <c r="G338" s="11" t="s">
        <v>33</v>
      </c>
      <c r="H338" s="11" t="s">
        <v>34</v>
      </c>
      <c r="I338" s="11" t="s">
        <v>28</v>
      </c>
      <c r="J338" s="19" t="s">
        <v>81</v>
      </c>
      <c r="K338" s="34">
        <v>1000000</v>
      </c>
      <c r="L338" s="34">
        <v>1000000</v>
      </c>
      <c r="M338" s="34">
        <v>0</v>
      </c>
      <c r="N338" s="34">
        <v>0</v>
      </c>
      <c r="O338" s="34">
        <v>1000000</v>
      </c>
      <c r="P338" s="34">
        <v>0</v>
      </c>
      <c r="Q338" s="34">
        <v>398641.4</v>
      </c>
      <c r="R338" s="34">
        <v>0</v>
      </c>
      <c r="S338" s="34">
        <v>246358.6</v>
      </c>
      <c r="T338" s="34">
        <v>246358.6</v>
      </c>
      <c r="U338" s="34">
        <v>355000</v>
      </c>
      <c r="V338" s="34">
        <v>355000</v>
      </c>
      <c r="W338" s="34">
        <v>0</v>
      </c>
      <c r="X338" s="34">
        <v>355000</v>
      </c>
      <c r="Y338" s="12">
        <f t="shared" si="55"/>
        <v>0.24635860000000001</v>
      </c>
      <c r="Z338" s="12">
        <f t="shared" si="56"/>
        <v>0.24635860000000001</v>
      </c>
      <c r="AA338" s="12">
        <f t="shared" si="57"/>
        <v>0.39864140000000003</v>
      </c>
      <c r="AB338" s="12">
        <f t="shared" si="58"/>
        <v>0.64500000000000002</v>
      </c>
    </row>
    <row r="339" spans="1:28" s="17" customFormat="1" outlineLevel="2" x14ac:dyDescent="0.35">
      <c r="A339" s="11" t="s">
        <v>149</v>
      </c>
      <c r="B339" s="11" t="s">
        <v>42</v>
      </c>
      <c r="C339" s="11" t="s">
        <v>29</v>
      </c>
      <c r="D339" s="11" t="s">
        <v>80</v>
      </c>
      <c r="E339" s="11" t="s">
        <v>31</v>
      </c>
      <c r="F339" s="11" t="s">
        <v>32</v>
      </c>
      <c r="G339" s="11" t="s">
        <v>33</v>
      </c>
      <c r="H339" s="11" t="s">
        <v>34</v>
      </c>
      <c r="I339" s="11" t="s">
        <v>28</v>
      </c>
      <c r="J339" s="19" t="s">
        <v>81</v>
      </c>
      <c r="K339" s="34">
        <v>7987376</v>
      </c>
      <c r="L339" s="34">
        <v>7987376</v>
      </c>
      <c r="M339" s="34">
        <v>0</v>
      </c>
      <c r="N339" s="34">
        <v>0</v>
      </c>
      <c r="O339" s="34">
        <v>7987376</v>
      </c>
      <c r="P339" s="34">
        <v>3806020</v>
      </c>
      <c r="Q339" s="34">
        <v>2473960.17</v>
      </c>
      <c r="R339" s="34">
        <v>0</v>
      </c>
      <c r="S339" s="34">
        <v>446387.83</v>
      </c>
      <c r="T339" s="34">
        <v>446387.83</v>
      </c>
      <c r="U339" s="34">
        <v>1261008</v>
      </c>
      <c r="V339" s="34">
        <v>1261008</v>
      </c>
      <c r="W339" s="34">
        <v>0</v>
      </c>
      <c r="X339" s="34">
        <v>1261008</v>
      </c>
      <c r="Y339" s="12">
        <f t="shared" si="55"/>
        <v>5.5886667911965081E-2</v>
      </c>
      <c r="Z339" s="12">
        <f t="shared" si="56"/>
        <v>5.5886667911965081E-2</v>
      </c>
      <c r="AA339" s="12">
        <f t="shared" si="57"/>
        <v>0.78623820513770726</v>
      </c>
      <c r="AB339" s="12">
        <f t="shared" si="58"/>
        <v>0.84212487304967232</v>
      </c>
    </row>
    <row r="340" spans="1:28" s="17" customFormat="1" outlineLevel="2" x14ac:dyDescent="0.35">
      <c r="A340" s="11" t="s">
        <v>231</v>
      </c>
      <c r="B340" s="11" t="s">
        <v>233</v>
      </c>
      <c r="C340" s="11" t="s">
        <v>29</v>
      </c>
      <c r="D340" s="11" t="s">
        <v>80</v>
      </c>
      <c r="E340" s="11" t="s">
        <v>31</v>
      </c>
      <c r="F340" s="11" t="s">
        <v>32</v>
      </c>
      <c r="G340" s="11" t="s">
        <v>33</v>
      </c>
      <c r="H340" s="11" t="s">
        <v>34</v>
      </c>
      <c r="I340" s="11" t="s">
        <v>28</v>
      </c>
      <c r="J340" s="19" t="s">
        <v>81</v>
      </c>
      <c r="K340" s="34">
        <v>4946552</v>
      </c>
      <c r="L340" s="34">
        <v>4946552</v>
      </c>
      <c r="M340" s="34">
        <v>0</v>
      </c>
      <c r="N340" s="34">
        <v>0</v>
      </c>
      <c r="O340" s="34">
        <v>4946552</v>
      </c>
      <c r="P340" s="34">
        <v>0</v>
      </c>
      <c r="Q340" s="34">
        <v>2820340</v>
      </c>
      <c r="R340" s="34">
        <v>0</v>
      </c>
      <c r="S340" s="34">
        <v>1995612</v>
      </c>
      <c r="T340" s="34">
        <v>1995612</v>
      </c>
      <c r="U340" s="34">
        <v>130600</v>
      </c>
      <c r="V340" s="34">
        <v>130600</v>
      </c>
      <c r="W340" s="34">
        <v>0</v>
      </c>
      <c r="X340" s="34">
        <v>130600</v>
      </c>
      <c r="Y340" s="12">
        <f t="shared" si="55"/>
        <v>0.40343495833057047</v>
      </c>
      <c r="Z340" s="12">
        <f t="shared" si="56"/>
        <v>0.40343495833057047</v>
      </c>
      <c r="AA340" s="12">
        <f t="shared" si="57"/>
        <v>0.5701628123994249</v>
      </c>
      <c r="AB340" s="12">
        <f t="shared" si="58"/>
        <v>0.97359777072999543</v>
      </c>
    </row>
    <row r="341" spans="1:28" s="17" customFormat="1" outlineLevel="2" x14ac:dyDescent="0.35">
      <c r="A341" s="11" t="s">
        <v>231</v>
      </c>
      <c r="B341" s="11" t="s">
        <v>253</v>
      </c>
      <c r="C341" s="11" t="s">
        <v>29</v>
      </c>
      <c r="D341" s="11" t="s">
        <v>80</v>
      </c>
      <c r="E341" s="11" t="s">
        <v>31</v>
      </c>
      <c r="F341" s="11" t="s">
        <v>32</v>
      </c>
      <c r="G341" s="11" t="s">
        <v>33</v>
      </c>
      <c r="H341" s="11" t="s">
        <v>34</v>
      </c>
      <c r="I341" s="11" t="s">
        <v>28</v>
      </c>
      <c r="J341" s="19" t="s">
        <v>81</v>
      </c>
      <c r="K341" s="34">
        <v>3263226</v>
      </c>
      <c r="L341" s="34">
        <v>1887019</v>
      </c>
      <c r="M341" s="34">
        <v>0</v>
      </c>
      <c r="N341" s="34">
        <v>0</v>
      </c>
      <c r="O341" s="34">
        <v>1887019</v>
      </c>
      <c r="P341" s="34">
        <v>0</v>
      </c>
      <c r="Q341" s="34">
        <v>0</v>
      </c>
      <c r="R341" s="34">
        <v>0</v>
      </c>
      <c r="S341" s="34">
        <v>51810</v>
      </c>
      <c r="T341" s="34">
        <v>51810</v>
      </c>
      <c r="U341" s="34">
        <v>1835209</v>
      </c>
      <c r="V341" s="34">
        <v>1835209</v>
      </c>
      <c r="W341" s="34">
        <v>0</v>
      </c>
      <c r="X341" s="34">
        <v>1835209</v>
      </c>
      <c r="Y341" s="12">
        <f t="shared" si="55"/>
        <v>2.7456003357676843E-2</v>
      </c>
      <c r="Z341" s="12">
        <f t="shared" si="56"/>
        <v>2.7456003357676843E-2</v>
      </c>
      <c r="AA341" s="12">
        <f t="shared" si="57"/>
        <v>0</v>
      </c>
      <c r="AB341" s="12">
        <f t="shared" si="58"/>
        <v>2.7456003357676843E-2</v>
      </c>
    </row>
    <row r="342" spans="1:28" s="17" customFormat="1" outlineLevel="2" x14ac:dyDescent="0.35">
      <c r="A342" s="11" t="s">
        <v>259</v>
      </c>
      <c r="B342" s="11" t="s">
        <v>42</v>
      </c>
      <c r="C342" s="11" t="s">
        <v>29</v>
      </c>
      <c r="D342" s="11" t="s">
        <v>80</v>
      </c>
      <c r="E342" s="11" t="s">
        <v>31</v>
      </c>
      <c r="F342" s="11" t="s">
        <v>32</v>
      </c>
      <c r="G342" s="11" t="s">
        <v>33</v>
      </c>
      <c r="H342" s="11" t="s">
        <v>34</v>
      </c>
      <c r="I342" s="11" t="s">
        <v>28</v>
      </c>
      <c r="J342" s="19" t="s">
        <v>81</v>
      </c>
      <c r="K342" s="34">
        <v>1056484</v>
      </c>
      <c r="L342" s="34">
        <v>792363</v>
      </c>
      <c r="M342" s="34">
        <v>0</v>
      </c>
      <c r="N342" s="34">
        <v>0</v>
      </c>
      <c r="O342" s="34">
        <v>792363</v>
      </c>
      <c r="P342" s="34">
        <v>0</v>
      </c>
      <c r="Q342" s="34">
        <v>676745.68</v>
      </c>
      <c r="R342" s="34">
        <v>0</v>
      </c>
      <c r="S342" s="34">
        <v>73505.320000000007</v>
      </c>
      <c r="T342" s="34">
        <v>73505.320000000007</v>
      </c>
      <c r="U342" s="34">
        <v>42112</v>
      </c>
      <c r="V342" s="34">
        <v>42112</v>
      </c>
      <c r="W342" s="34">
        <v>0</v>
      </c>
      <c r="X342" s="34">
        <v>42111.999999999942</v>
      </c>
      <c r="Y342" s="12">
        <f t="shared" si="55"/>
        <v>9.2767229161381845E-2</v>
      </c>
      <c r="Z342" s="12">
        <f t="shared" si="56"/>
        <v>9.2767229161381845E-2</v>
      </c>
      <c r="AA342" s="12">
        <f t="shared" si="57"/>
        <v>0.85408541287263551</v>
      </c>
      <c r="AB342" s="12">
        <f t="shared" si="58"/>
        <v>0.94685264203401731</v>
      </c>
    </row>
    <row r="343" spans="1:28" s="17" customFormat="1" outlineLevel="2" x14ac:dyDescent="0.35">
      <c r="A343" s="11" t="s">
        <v>262</v>
      </c>
      <c r="B343" s="11" t="s">
        <v>42</v>
      </c>
      <c r="C343" s="11" t="s">
        <v>29</v>
      </c>
      <c r="D343" s="11" t="s">
        <v>80</v>
      </c>
      <c r="E343" s="11" t="s">
        <v>31</v>
      </c>
      <c r="F343" s="11" t="s">
        <v>32</v>
      </c>
      <c r="G343" s="11" t="s">
        <v>33</v>
      </c>
      <c r="H343" s="11" t="s">
        <v>34</v>
      </c>
      <c r="I343" s="11" t="s">
        <v>28</v>
      </c>
      <c r="J343" s="19" t="s">
        <v>81</v>
      </c>
      <c r="K343" s="34">
        <v>2500000</v>
      </c>
      <c r="L343" s="34">
        <v>5187958</v>
      </c>
      <c r="M343" s="34">
        <v>0</v>
      </c>
      <c r="N343" s="34">
        <v>0</v>
      </c>
      <c r="O343" s="34">
        <v>5187958</v>
      </c>
      <c r="P343" s="34">
        <v>0</v>
      </c>
      <c r="Q343" s="34">
        <v>4591616.34</v>
      </c>
      <c r="R343" s="34">
        <v>0</v>
      </c>
      <c r="S343" s="34">
        <v>579632.66</v>
      </c>
      <c r="T343" s="34">
        <v>579632.66</v>
      </c>
      <c r="U343" s="34">
        <v>16709</v>
      </c>
      <c r="V343" s="34">
        <v>16709</v>
      </c>
      <c r="W343" s="34">
        <v>0</v>
      </c>
      <c r="X343" s="34">
        <v>16709.000000000116</v>
      </c>
      <c r="Y343" s="12">
        <f t="shared" si="55"/>
        <v>0.11172655214248073</v>
      </c>
      <c r="Z343" s="12">
        <f t="shared" si="56"/>
        <v>0.11172655214248073</v>
      </c>
      <c r="AA343" s="12">
        <f t="shared" si="57"/>
        <v>0.88505272016465819</v>
      </c>
      <c r="AB343" s="12">
        <f t="shared" si="58"/>
        <v>0.99677927230713892</v>
      </c>
    </row>
    <row r="344" spans="1:28" s="17" customFormat="1" outlineLevel="2" x14ac:dyDescent="0.35">
      <c r="A344" s="11" t="s">
        <v>270</v>
      </c>
      <c r="B344" s="11" t="s">
        <v>42</v>
      </c>
      <c r="C344" s="11" t="s">
        <v>29</v>
      </c>
      <c r="D344" s="11" t="s">
        <v>80</v>
      </c>
      <c r="E344" s="11" t="s">
        <v>31</v>
      </c>
      <c r="F344" s="11" t="s">
        <v>32</v>
      </c>
      <c r="G344" s="11" t="s">
        <v>33</v>
      </c>
      <c r="H344" s="11" t="s">
        <v>34</v>
      </c>
      <c r="I344" s="11" t="s">
        <v>28</v>
      </c>
      <c r="J344" s="19" t="s">
        <v>81</v>
      </c>
      <c r="K344" s="34">
        <v>1500000</v>
      </c>
      <c r="L344" s="34">
        <v>1500000</v>
      </c>
      <c r="M344" s="34">
        <v>0</v>
      </c>
      <c r="N344" s="34">
        <v>0</v>
      </c>
      <c r="O344" s="34">
        <v>1500000</v>
      </c>
      <c r="P344" s="34">
        <v>0</v>
      </c>
      <c r="Q344" s="34">
        <v>1138880.42</v>
      </c>
      <c r="R344" s="34">
        <v>0</v>
      </c>
      <c r="S344" s="34">
        <v>354919.58</v>
      </c>
      <c r="T344" s="34">
        <v>354919.58</v>
      </c>
      <c r="U344" s="34">
        <v>6200</v>
      </c>
      <c r="V344" s="34">
        <v>6200</v>
      </c>
      <c r="W344" s="34">
        <v>0</v>
      </c>
      <c r="X344" s="34">
        <v>6200.0000000000582</v>
      </c>
      <c r="Y344" s="12">
        <f t="shared" si="55"/>
        <v>0.23661305333333335</v>
      </c>
      <c r="Z344" s="12">
        <f t="shared" si="56"/>
        <v>0.23661305333333335</v>
      </c>
      <c r="AA344" s="12">
        <f t="shared" si="57"/>
        <v>0.7592536133333333</v>
      </c>
      <c r="AB344" s="12">
        <f t="shared" si="58"/>
        <v>0.99586666666666668</v>
      </c>
    </row>
    <row r="345" spans="1:28" s="17" customFormat="1" outlineLevel="2" x14ac:dyDescent="0.35">
      <c r="A345" s="11" t="s">
        <v>272</v>
      </c>
      <c r="B345" s="11" t="s">
        <v>42</v>
      </c>
      <c r="C345" s="11" t="s">
        <v>29</v>
      </c>
      <c r="D345" s="11" t="s">
        <v>80</v>
      </c>
      <c r="E345" s="11" t="s">
        <v>31</v>
      </c>
      <c r="F345" s="11" t="s">
        <v>32</v>
      </c>
      <c r="G345" s="11" t="s">
        <v>33</v>
      </c>
      <c r="H345" s="11" t="s">
        <v>34</v>
      </c>
      <c r="I345" s="11" t="s">
        <v>28</v>
      </c>
      <c r="J345" s="19" t="s">
        <v>81</v>
      </c>
      <c r="K345" s="34">
        <v>14037196</v>
      </c>
      <c r="L345" s="34">
        <v>14037196</v>
      </c>
      <c r="M345" s="34">
        <v>0</v>
      </c>
      <c r="N345" s="34">
        <v>0</v>
      </c>
      <c r="O345" s="34">
        <v>14037196</v>
      </c>
      <c r="P345" s="34">
        <v>0</v>
      </c>
      <c r="Q345" s="34">
        <v>5674333.9000000004</v>
      </c>
      <c r="R345" s="34">
        <v>0</v>
      </c>
      <c r="S345" s="34">
        <v>8024854.0999999996</v>
      </c>
      <c r="T345" s="34">
        <v>8024854.0999999996</v>
      </c>
      <c r="U345" s="34">
        <v>338008</v>
      </c>
      <c r="V345" s="34">
        <v>338008</v>
      </c>
      <c r="W345" s="34">
        <v>0</v>
      </c>
      <c r="X345" s="34">
        <v>338008</v>
      </c>
      <c r="Y345" s="12">
        <f t="shared" si="55"/>
        <v>0.57168497896588466</v>
      </c>
      <c r="Z345" s="12">
        <f t="shared" si="56"/>
        <v>0.57168497896588466</v>
      </c>
      <c r="AA345" s="12">
        <f t="shared" si="57"/>
        <v>0.40423556812913353</v>
      </c>
      <c r="AB345" s="12">
        <f t="shared" si="58"/>
        <v>0.97592054709501819</v>
      </c>
    </row>
    <row r="346" spans="1:28" s="17" customFormat="1" outlineLevel="2" x14ac:dyDescent="0.35">
      <c r="A346" s="11" t="s">
        <v>280</v>
      </c>
      <c r="B346" s="11" t="s">
        <v>42</v>
      </c>
      <c r="C346" s="11" t="s">
        <v>29</v>
      </c>
      <c r="D346" s="11" t="s">
        <v>80</v>
      </c>
      <c r="E346" s="11" t="s">
        <v>31</v>
      </c>
      <c r="F346" s="11" t="s">
        <v>32</v>
      </c>
      <c r="G346" s="11" t="s">
        <v>33</v>
      </c>
      <c r="H346" s="11" t="s">
        <v>281</v>
      </c>
      <c r="I346" s="11" t="s">
        <v>28</v>
      </c>
      <c r="J346" s="19" t="s">
        <v>81</v>
      </c>
      <c r="K346" s="34">
        <v>500000000</v>
      </c>
      <c r="L346" s="34">
        <v>450147000</v>
      </c>
      <c r="M346" s="34">
        <v>0</v>
      </c>
      <c r="N346" s="34">
        <v>0</v>
      </c>
      <c r="O346" s="34">
        <v>450147000</v>
      </c>
      <c r="P346" s="34">
        <v>356090800</v>
      </c>
      <c r="Q346" s="34">
        <v>204759</v>
      </c>
      <c r="R346" s="34">
        <v>0</v>
      </c>
      <c r="S346" s="34">
        <v>59504536.810000002</v>
      </c>
      <c r="T346" s="34">
        <v>59504536.810000002</v>
      </c>
      <c r="U346" s="34">
        <v>34346904.189999998</v>
      </c>
      <c r="V346" s="34">
        <v>34346904.189999998</v>
      </c>
      <c r="W346" s="34">
        <v>0</v>
      </c>
      <c r="X346" s="34">
        <v>34346904.189999998</v>
      </c>
      <c r="Y346" s="12">
        <f t="shared" si="55"/>
        <v>0.13218912224228974</v>
      </c>
      <c r="Z346" s="12">
        <f t="shared" si="56"/>
        <v>0.13218912224228974</v>
      </c>
      <c r="AA346" s="12">
        <f t="shared" si="57"/>
        <v>0.79150934916816063</v>
      </c>
      <c r="AB346" s="12">
        <f t="shared" si="58"/>
        <v>0.92369847141045036</v>
      </c>
    </row>
    <row r="347" spans="1:28" s="17" customFormat="1" ht="87" outlineLevel="2" x14ac:dyDescent="0.35">
      <c r="A347" s="11" t="s">
        <v>292</v>
      </c>
      <c r="B347" s="11" t="s">
        <v>317</v>
      </c>
      <c r="C347" s="11" t="s">
        <v>29</v>
      </c>
      <c r="D347" s="11" t="s">
        <v>80</v>
      </c>
      <c r="E347" s="11" t="s">
        <v>31</v>
      </c>
      <c r="F347" s="11" t="s">
        <v>32</v>
      </c>
      <c r="G347" s="11" t="s">
        <v>33</v>
      </c>
      <c r="H347" s="11" t="s">
        <v>34</v>
      </c>
      <c r="I347" s="11" t="s">
        <v>28</v>
      </c>
      <c r="J347" s="19" t="s">
        <v>439</v>
      </c>
      <c r="K347" s="34">
        <v>0</v>
      </c>
      <c r="L347" s="34">
        <v>16185457</v>
      </c>
      <c r="M347" s="34">
        <v>0</v>
      </c>
      <c r="N347" s="34">
        <v>0</v>
      </c>
      <c r="O347" s="34">
        <v>16185457</v>
      </c>
      <c r="P347" s="34">
        <v>0</v>
      </c>
      <c r="Q347" s="34">
        <v>10861398</v>
      </c>
      <c r="R347" s="34">
        <v>0</v>
      </c>
      <c r="S347" s="34">
        <v>726705</v>
      </c>
      <c r="T347" s="34">
        <v>726705</v>
      </c>
      <c r="U347" s="34">
        <v>4597354</v>
      </c>
      <c r="V347" s="34">
        <v>4597354</v>
      </c>
      <c r="W347" s="34">
        <v>0</v>
      </c>
      <c r="X347" s="34">
        <v>4597354</v>
      </c>
      <c r="Y347" s="12">
        <f t="shared" si="55"/>
        <v>4.489863956266419E-2</v>
      </c>
      <c r="Z347" s="12">
        <f t="shared" si="56"/>
        <v>4.489863956266419E-2</v>
      </c>
      <c r="AA347" s="12">
        <f t="shared" si="57"/>
        <v>0.67105908717931162</v>
      </c>
      <c r="AB347" s="12">
        <f t="shared" si="58"/>
        <v>0.71595772674197578</v>
      </c>
    </row>
    <row r="348" spans="1:28" s="17" customFormat="1" outlineLevel="1" x14ac:dyDescent="0.35">
      <c r="A348" s="41"/>
      <c r="B348" s="41"/>
      <c r="C348" s="41"/>
      <c r="D348" s="41" t="s">
        <v>532</v>
      </c>
      <c r="E348" s="41"/>
      <c r="F348" s="41"/>
      <c r="G348" s="41"/>
      <c r="H348" s="41"/>
      <c r="I348" s="41"/>
      <c r="J348" s="42"/>
      <c r="K348" s="43">
        <f t="shared" ref="K348:X348" si="60">SUBTOTAL(9,K338:K347)</f>
        <v>536290834</v>
      </c>
      <c r="L348" s="43">
        <f t="shared" si="60"/>
        <v>503670921</v>
      </c>
      <c r="M348" s="43">
        <f t="shared" si="60"/>
        <v>0</v>
      </c>
      <c r="N348" s="43">
        <f t="shared" si="60"/>
        <v>0</v>
      </c>
      <c r="O348" s="43">
        <f t="shared" si="60"/>
        <v>503670921</v>
      </c>
      <c r="P348" s="43">
        <f t="shared" si="60"/>
        <v>359896820</v>
      </c>
      <c r="Q348" s="43">
        <f t="shared" si="60"/>
        <v>28840674.91</v>
      </c>
      <c r="R348" s="43">
        <f t="shared" si="60"/>
        <v>0</v>
      </c>
      <c r="S348" s="43">
        <f t="shared" si="60"/>
        <v>72004321.900000006</v>
      </c>
      <c r="T348" s="43">
        <f t="shared" si="60"/>
        <v>72004321.900000006</v>
      </c>
      <c r="U348" s="43">
        <f t="shared" si="60"/>
        <v>42929104.189999998</v>
      </c>
      <c r="V348" s="43">
        <f t="shared" si="60"/>
        <v>42929104.189999998</v>
      </c>
      <c r="W348" s="43">
        <f t="shared" si="60"/>
        <v>0</v>
      </c>
      <c r="X348" s="43">
        <f t="shared" si="60"/>
        <v>42929104.189999998</v>
      </c>
      <c r="Y348" s="44">
        <f t="shared" si="55"/>
        <v>0.14295906096194902</v>
      </c>
      <c r="Z348" s="44">
        <f t="shared" si="56"/>
        <v>0.14295906096194902</v>
      </c>
      <c r="AA348" s="44">
        <f t="shared" si="57"/>
        <v>0.77180849380423144</v>
      </c>
      <c r="AB348" s="44">
        <f t="shared" si="58"/>
        <v>0.91476755476618044</v>
      </c>
    </row>
    <row r="349" spans="1:28" s="17" customFormat="1" outlineLevel="2" x14ac:dyDescent="0.35">
      <c r="A349" s="11" t="s">
        <v>27</v>
      </c>
      <c r="B349" s="11" t="s">
        <v>42</v>
      </c>
      <c r="C349" s="11" t="s">
        <v>29</v>
      </c>
      <c r="D349" s="11" t="s">
        <v>82</v>
      </c>
      <c r="E349" s="11" t="s">
        <v>31</v>
      </c>
      <c r="F349" s="11" t="s">
        <v>32</v>
      </c>
      <c r="G349" s="11" t="s">
        <v>33</v>
      </c>
      <c r="H349" s="11" t="s">
        <v>34</v>
      </c>
      <c r="I349" s="11" t="s">
        <v>28</v>
      </c>
      <c r="J349" s="19" t="s">
        <v>83</v>
      </c>
      <c r="K349" s="34">
        <v>40000000</v>
      </c>
      <c r="L349" s="34">
        <v>40000000</v>
      </c>
      <c r="M349" s="34">
        <v>0</v>
      </c>
      <c r="N349" s="34">
        <v>0</v>
      </c>
      <c r="O349" s="34">
        <v>40000000</v>
      </c>
      <c r="P349" s="34">
        <v>0</v>
      </c>
      <c r="Q349" s="34">
        <v>14451600</v>
      </c>
      <c r="R349" s="34">
        <v>0</v>
      </c>
      <c r="S349" s="34">
        <v>22765108.18</v>
      </c>
      <c r="T349" s="34">
        <v>22765108.18</v>
      </c>
      <c r="U349" s="34">
        <v>2783291.82</v>
      </c>
      <c r="V349" s="34">
        <v>2783291.82</v>
      </c>
      <c r="W349" s="34">
        <v>0</v>
      </c>
      <c r="X349" s="34">
        <v>2783291.8200000003</v>
      </c>
      <c r="Y349" s="12">
        <f t="shared" si="55"/>
        <v>0.56912770449999994</v>
      </c>
      <c r="Z349" s="12">
        <f t="shared" si="56"/>
        <v>0.56912770449999994</v>
      </c>
      <c r="AA349" s="12">
        <f t="shared" si="57"/>
        <v>0.36129</v>
      </c>
      <c r="AB349" s="12">
        <f t="shared" si="58"/>
        <v>0.93041770449999994</v>
      </c>
    </row>
    <row r="350" spans="1:28" s="17" customFormat="1" outlineLevel="2" x14ac:dyDescent="0.35">
      <c r="A350" s="11" t="s">
        <v>149</v>
      </c>
      <c r="B350" s="11" t="s">
        <v>42</v>
      </c>
      <c r="C350" s="11" t="s">
        <v>29</v>
      </c>
      <c r="D350" s="11" t="s">
        <v>82</v>
      </c>
      <c r="E350" s="11" t="s">
        <v>31</v>
      </c>
      <c r="F350" s="11" t="s">
        <v>32</v>
      </c>
      <c r="G350" s="11" t="s">
        <v>33</v>
      </c>
      <c r="H350" s="11" t="s">
        <v>34</v>
      </c>
      <c r="I350" s="11" t="s">
        <v>28</v>
      </c>
      <c r="J350" s="19" t="s">
        <v>83</v>
      </c>
      <c r="K350" s="34">
        <v>110000000</v>
      </c>
      <c r="L350" s="34">
        <v>160431074</v>
      </c>
      <c r="M350" s="34">
        <v>0</v>
      </c>
      <c r="N350" s="34">
        <v>0</v>
      </c>
      <c r="O350" s="34">
        <v>160431074</v>
      </c>
      <c r="P350" s="34">
        <v>0</v>
      </c>
      <c r="Q350" s="34">
        <v>58890174.009999998</v>
      </c>
      <c r="R350" s="34">
        <v>0</v>
      </c>
      <c r="S350" s="34">
        <v>98720799.989999995</v>
      </c>
      <c r="T350" s="34">
        <v>98720799.989999995</v>
      </c>
      <c r="U350" s="34">
        <v>2820100</v>
      </c>
      <c r="V350" s="34">
        <v>2820100</v>
      </c>
      <c r="W350" s="34">
        <v>0</v>
      </c>
      <c r="X350" s="34">
        <v>2820100.0000000075</v>
      </c>
      <c r="Y350" s="12">
        <f t="shared" si="55"/>
        <v>0.61534712402411518</v>
      </c>
      <c r="Z350" s="12">
        <f t="shared" si="56"/>
        <v>0.61534712402411518</v>
      </c>
      <c r="AA350" s="12">
        <f t="shared" si="57"/>
        <v>0.36707461055830121</v>
      </c>
      <c r="AB350" s="12">
        <f t="shared" si="58"/>
        <v>0.98242173458241644</v>
      </c>
    </row>
    <row r="351" spans="1:28" s="17" customFormat="1" outlineLevel="2" x14ac:dyDescent="0.35">
      <c r="A351" s="11" t="s">
        <v>231</v>
      </c>
      <c r="B351" s="11" t="s">
        <v>232</v>
      </c>
      <c r="C351" s="11" t="s">
        <v>29</v>
      </c>
      <c r="D351" s="11" t="s">
        <v>82</v>
      </c>
      <c r="E351" s="11" t="s">
        <v>31</v>
      </c>
      <c r="F351" s="11" t="s">
        <v>32</v>
      </c>
      <c r="G351" s="11" t="s">
        <v>33</v>
      </c>
      <c r="H351" s="11" t="s">
        <v>34</v>
      </c>
      <c r="I351" s="11" t="s">
        <v>28</v>
      </c>
      <c r="J351" s="19" t="s">
        <v>83</v>
      </c>
      <c r="K351" s="34">
        <v>866400</v>
      </c>
      <c r="L351" s="34">
        <v>866400</v>
      </c>
      <c r="M351" s="34">
        <v>0</v>
      </c>
      <c r="N351" s="34">
        <v>0</v>
      </c>
      <c r="O351" s="34">
        <v>866400</v>
      </c>
      <c r="P351" s="34">
        <v>0</v>
      </c>
      <c r="Q351" s="34">
        <v>0</v>
      </c>
      <c r="R351" s="34">
        <v>0</v>
      </c>
      <c r="S351" s="34">
        <v>436600</v>
      </c>
      <c r="T351" s="34">
        <v>436600</v>
      </c>
      <c r="U351" s="34">
        <v>429800</v>
      </c>
      <c r="V351" s="34">
        <v>429800</v>
      </c>
      <c r="W351" s="34">
        <v>0</v>
      </c>
      <c r="X351" s="34">
        <v>429800</v>
      </c>
      <c r="Y351" s="12">
        <f t="shared" si="55"/>
        <v>0.50392428439519854</v>
      </c>
      <c r="Z351" s="12">
        <f t="shared" si="56"/>
        <v>0.50392428439519854</v>
      </c>
      <c r="AA351" s="12">
        <f t="shared" si="57"/>
        <v>0</v>
      </c>
      <c r="AB351" s="12">
        <f t="shared" si="58"/>
        <v>0.50392428439519854</v>
      </c>
    </row>
    <row r="352" spans="1:28" s="17" customFormat="1" outlineLevel="2" x14ac:dyDescent="0.35">
      <c r="A352" s="11" t="s">
        <v>231</v>
      </c>
      <c r="B352" s="11" t="s">
        <v>233</v>
      </c>
      <c r="C352" s="11" t="s">
        <v>29</v>
      </c>
      <c r="D352" s="11" t="s">
        <v>82</v>
      </c>
      <c r="E352" s="11" t="s">
        <v>31</v>
      </c>
      <c r="F352" s="11" t="s">
        <v>32</v>
      </c>
      <c r="G352" s="11" t="s">
        <v>33</v>
      </c>
      <c r="H352" s="11" t="s">
        <v>34</v>
      </c>
      <c r="I352" s="11" t="s">
        <v>28</v>
      </c>
      <c r="J352" s="19" t="s">
        <v>83</v>
      </c>
      <c r="K352" s="34">
        <v>100000000</v>
      </c>
      <c r="L352" s="34">
        <v>109000000</v>
      </c>
      <c r="M352" s="34">
        <v>0</v>
      </c>
      <c r="N352" s="34">
        <v>0</v>
      </c>
      <c r="O352" s="34">
        <v>109000000</v>
      </c>
      <c r="P352" s="34">
        <v>0</v>
      </c>
      <c r="Q352" s="34">
        <v>39388412</v>
      </c>
      <c r="R352" s="34">
        <v>0</v>
      </c>
      <c r="S352" s="34">
        <v>60744388</v>
      </c>
      <c r="T352" s="34">
        <v>60744388</v>
      </c>
      <c r="U352" s="34">
        <v>8867200</v>
      </c>
      <c r="V352" s="34">
        <v>8867200</v>
      </c>
      <c r="W352" s="34">
        <v>0</v>
      </c>
      <c r="X352" s="34">
        <v>8867200</v>
      </c>
      <c r="Y352" s="12">
        <f t="shared" si="55"/>
        <v>0.55728796330275232</v>
      </c>
      <c r="Z352" s="12">
        <f t="shared" si="56"/>
        <v>0.55728796330275232</v>
      </c>
      <c r="AA352" s="12">
        <f t="shared" si="57"/>
        <v>0.36136157798165136</v>
      </c>
      <c r="AB352" s="12">
        <f t="shared" si="58"/>
        <v>0.91864954128440368</v>
      </c>
    </row>
    <row r="353" spans="1:28" s="17" customFormat="1" outlineLevel="2" x14ac:dyDescent="0.35">
      <c r="A353" s="11" t="s">
        <v>231</v>
      </c>
      <c r="B353" s="11" t="s">
        <v>253</v>
      </c>
      <c r="C353" s="11" t="s">
        <v>29</v>
      </c>
      <c r="D353" s="11" t="s">
        <v>82</v>
      </c>
      <c r="E353" s="11" t="s">
        <v>31</v>
      </c>
      <c r="F353" s="11" t="s">
        <v>32</v>
      </c>
      <c r="G353" s="11" t="s">
        <v>33</v>
      </c>
      <c r="H353" s="11" t="s">
        <v>34</v>
      </c>
      <c r="I353" s="11" t="s">
        <v>28</v>
      </c>
      <c r="J353" s="19" t="s">
        <v>83</v>
      </c>
      <c r="K353" s="34">
        <v>28199000</v>
      </c>
      <c r="L353" s="34">
        <v>13788271</v>
      </c>
      <c r="M353" s="34">
        <v>0</v>
      </c>
      <c r="N353" s="34">
        <v>0</v>
      </c>
      <c r="O353" s="34">
        <v>13788271</v>
      </c>
      <c r="P353" s="34">
        <v>0</v>
      </c>
      <c r="Q353" s="34">
        <v>0</v>
      </c>
      <c r="R353" s="34">
        <v>0</v>
      </c>
      <c r="S353" s="34">
        <v>1200100</v>
      </c>
      <c r="T353" s="34">
        <v>1200100</v>
      </c>
      <c r="U353" s="34">
        <v>12588171</v>
      </c>
      <c r="V353" s="34">
        <v>12588171</v>
      </c>
      <c r="W353" s="34">
        <v>0</v>
      </c>
      <c r="X353" s="34">
        <v>12588171</v>
      </c>
      <c r="Y353" s="12">
        <f t="shared" si="55"/>
        <v>8.7037743891166627E-2</v>
      </c>
      <c r="Z353" s="12">
        <f t="shared" si="56"/>
        <v>8.7037743891166627E-2</v>
      </c>
      <c r="AA353" s="12">
        <f t="shared" si="57"/>
        <v>0</v>
      </c>
      <c r="AB353" s="12">
        <f t="shared" si="58"/>
        <v>8.7037743891166627E-2</v>
      </c>
    </row>
    <row r="354" spans="1:28" s="17" customFormat="1" outlineLevel="2" x14ac:dyDescent="0.35">
      <c r="A354" s="11" t="s">
        <v>259</v>
      </c>
      <c r="B354" s="11" t="s">
        <v>42</v>
      </c>
      <c r="C354" s="11" t="s">
        <v>29</v>
      </c>
      <c r="D354" s="11" t="s">
        <v>82</v>
      </c>
      <c r="E354" s="11" t="s">
        <v>31</v>
      </c>
      <c r="F354" s="11" t="s">
        <v>32</v>
      </c>
      <c r="G354" s="11" t="s">
        <v>33</v>
      </c>
      <c r="H354" s="11" t="s">
        <v>34</v>
      </c>
      <c r="I354" s="11" t="s">
        <v>28</v>
      </c>
      <c r="J354" s="19" t="s">
        <v>83</v>
      </c>
      <c r="K354" s="34">
        <v>26150808</v>
      </c>
      <c r="L354" s="34">
        <v>32631093</v>
      </c>
      <c r="M354" s="34">
        <v>0</v>
      </c>
      <c r="N354" s="34">
        <v>0</v>
      </c>
      <c r="O354" s="34">
        <v>32631093</v>
      </c>
      <c r="P354" s="34">
        <v>0</v>
      </c>
      <c r="Q354" s="34">
        <v>10110093</v>
      </c>
      <c r="R354" s="34">
        <v>0</v>
      </c>
      <c r="S354" s="34">
        <v>21363600</v>
      </c>
      <c r="T354" s="34">
        <v>21363600</v>
      </c>
      <c r="U354" s="34">
        <v>1157400</v>
      </c>
      <c r="V354" s="34">
        <v>1157400</v>
      </c>
      <c r="W354" s="34">
        <v>0</v>
      </c>
      <c r="X354" s="34">
        <v>1157400</v>
      </c>
      <c r="Y354" s="12">
        <f t="shared" si="55"/>
        <v>0.6547007175027818</v>
      </c>
      <c r="Z354" s="12">
        <f t="shared" si="56"/>
        <v>0.6547007175027818</v>
      </c>
      <c r="AA354" s="12">
        <f t="shared" si="57"/>
        <v>0.30983004461419666</v>
      </c>
      <c r="AB354" s="12">
        <f t="shared" si="58"/>
        <v>0.96453076211697852</v>
      </c>
    </row>
    <row r="355" spans="1:28" s="17" customFormat="1" outlineLevel="2" x14ac:dyDescent="0.35">
      <c r="A355" s="11" t="s">
        <v>262</v>
      </c>
      <c r="B355" s="11" t="s">
        <v>42</v>
      </c>
      <c r="C355" s="11" t="s">
        <v>29</v>
      </c>
      <c r="D355" s="11" t="s">
        <v>82</v>
      </c>
      <c r="E355" s="11" t="s">
        <v>31</v>
      </c>
      <c r="F355" s="11" t="s">
        <v>32</v>
      </c>
      <c r="G355" s="11" t="s">
        <v>33</v>
      </c>
      <c r="H355" s="11" t="s">
        <v>34</v>
      </c>
      <c r="I355" s="11" t="s">
        <v>28</v>
      </c>
      <c r="J355" s="19" t="s">
        <v>83</v>
      </c>
      <c r="K355" s="34">
        <v>45000000</v>
      </c>
      <c r="L355" s="34">
        <v>51623210</v>
      </c>
      <c r="M355" s="34">
        <v>0</v>
      </c>
      <c r="N355" s="34">
        <v>0</v>
      </c>
      <c r="O355" s="34">
        <v>51623210</v>
      </c>
      <c r="P355" s="34">
        <v>0</v>
      </c>
      <c r="Q355" s="34">
        <v>33830609.600000001</v>
      </c>
      <c r="R355" s="34">
        <v>0</v>
      </c>
      <c r="S355" s="34">
        <v>16506900.4</v>
      </c>
      <c r="T355" s="34">
        <v>16506900.4</v>
      </c>
      <c r="U355" s="34">
        <v>1285700</v>
      </c>
      <c r="V355" s="34">
        <v>1285700</v>
      </c>
      <c r="W355" s="34">
        <v>0</v>
      </c>
      <c r="X355" s="34">
        <v>1285699.9999999981</v>
      </c>
      <c r="Y355" s="12">
        <f t="shared" si="55"/>
        <v>0.31975734170734443</v>
      </c>
      <c r="Z355" s="12">
        <f t="shared" si="56"/>
        <v>0.31975734170734443</v>
      </c>
      <c r="AA355" s="12">
        <f t="shared" si="57"/>
        <v>0.65533719425816417</v>
      </c>
      <c r="AB355" s="12">
        <f t="shared" si="58"/>
        <v>0.97509453596550855</v>
      </c>
    </row>
    <row r="356" spans="1:28" s="17" customFormat="1" outlineLevel="2" x14ac:dyDescent="0.35">
      <c r="A356" s="11" t="s">
        <v>270</v>
      </c>
      <c r="B356" s="11" t="s">
        <v>42</v>
      </c>
      <c r="C356" s="11" t="s">
        <v>29</v>
      </c>
      <c r="D356" s="11" t="s">
        <v>82</v>
      </c>
      <c r="E356" s="11" t="s">
        <v>31</v>
      </c>
      <c r="F356" s="11" t="s">
        <v>32</v>
      </c>
      <c r="G356" s="11" t="s">
        <v>33</v>
      </c>
      <c r="H356" s="11" t="s">
        <v>34</v>
      </c>
      <c r="I356" s="11" t="s">
        <v>28</v>
      </c>
      <c r="J356" s="19" t="s">
        <v>83</v>
      </c>
      <c r="K356" s="34">
        <v>10000000</v>
      </c>
      <c r="L356" s="34">
        <v>10000000</v>
      </c>
      <c r="M356" s="34">
        <v>0</v>
      </c>
      <c r="N356" s="34">
        <v>0</v>
      </c>
      <c r="O356" s="34">
        <v>10000000</v>
      </c>
      <c r="P356" s="34">
        <v>0</v>
      </c>
      <c r="Q356" s="34">
        <v>7253989.4800000004</v>
      </c>
      <c r="R356" s="34">
        <v>0</v>
      </c>
      <c r="S356" s="34">
        <v>2469410.52</v>
      </c>
      <c r="T356" s="34">
        <v>2469410.52</v>
      </c>
      <c r="U356" s="34">
        <v>276600</v>
      </c>
      <c r="V356" s="34">
        <v>276600</v>
      </c>
      <c r="W356" s="34">
        <v>0</v>
      </c>
      <c r="X356" s="34">
        <v>276599.99999999953</v>
      </c>
      <c r="Y356" s="12">
        <f t="shared" si="55"/>
        <v>0.24694105199999999</v>
      </c>
      <c r="Z356" s="12">
        <f t="shared" si="56"/>
        <v>0.24694105199999999</v>
      </c>
      <c r="AA356" s="12">
        <f t="shared" si="57"/>
        <v>0.72539894800000004</v>
      </c>
      <c r="AB356" s="12">
        <f t="shared" si="58"/>
        <v>0.97233999999999998</v>
      </c>
    </row>
    <row r="357" spans="1:28" s="17" customFormat="1" outlineLevel="2" x14ac:dyDescent="0.35">
      <c r="A357" s="11" t="s">
        <v>272</v>
      </c>
      <c r="B357" s="11" t="s">
        <v>42</v>
      </c>
      <c r="C357" s="11" t="s">
        <v>29</v>
      </c>
      <c r="D357" s="11" t="s">
        <v>82</v>
      </c>
      <c r="E357" s="11" t="s">
        <v>31</v>
      </c>
      <c r="F357" s="11" t="s">
        <v>32</v>
      </c>
      <c r="G357" s="11" t="s">
        <v>33</v>
      </c>
      <c r="H357" s="11" t="s">
        <v>34</v>
      </c>
      <c r="I357" s="11" t="s">
        <v>28</v>
      </c>
      <c r="J357" s="19" t="s">
        <v>83</v>
      </c>
      <c r="K357" s="34">
        <v>140000000</v>
      </c>
      <c r="L357" s="34">
        <v>135000000</v>
      </c>
      <c r="M357" s="34">
        <v>0</v>
      </c>
      <c r="N357" s="34">
        <v>0</v>
      </c>
      <c r="O357" s="34">
        <v>135000000</v>
      </c>
      <c r="P357" s="34">
        <v>0</v>
      </c>
      <c r="Q357" s="34">
        <v>34533319.270000003</v>
      </c>
      <c r="R357" s="34">
        <v>0</v>
      </c>
      <c r="S357" s="34">
        <v>97876433.730000004</v>
      </c>
      <c r="T357" s="34">
        <v>97876433.730000004</v>
      </c>
      <c r="U357" s="34">
        <v>2590247</v>
      </c>
      <c r="V357" s="34">
        <v>2590247</v>
      </c>
      <c r="W357" s="34">
        <v>0</v>
      </c>
      <c r="X357" s="34">
        <v>2590246.9999999925</v>
      </c>
      <c r="Y357" s="12">
        <f t="shared" si="55"/>
        <v>0.72501062022222229</v>
      </c>
      <c r="Z357" s="12">
        <f t="shared" si="56"/>
        <v>0.72501062022222229</v>
      </c>
      <c r="AA357" s="12">
        <f t="shared" si="57"/>
        <v>0.25580236496296299</v>
      </c>
      <c r="AB357" s="12">
        <f t="shared" si="58"/>
        <v>0.98081298518518523</v>
      </c>
    </row>
    <row r="358" spans="1:28" s="17" customFormat="1" outlineLevel="2" x14ac:dyDescent="0.35">
      <c r="A358" s="11" t="s">
        <v>280</v>
      </c>
      <c r="B358" s="11" t="s">
        <v>42</v>
      </c>
      <c r="C358" s="11" t="s">
        <v>29</v>
      </c>
      <c r="D358" s="11" t="s">
        <v>82</v>
      </c>
      <c r="E358" s="11" t="s">
        <v>31</v>
      </c>
      <c r="F358" s="11" t="s">
        <v>32</v>
      </c>
      <c r="G358" s="11" t="s">
        <v>33</v>
      </c>
      <c r="H358" s="11" t="s">
        <v>281</v>
      </c>
      <c r="I358" s="11" t="s">
        <v>28</v>
      </c>
      <c r="J358" s="19" t="s">
        <v>83</v>
      </c>
      <c r="K358" s="34">
        <v>10000000</v>
      </c>
      <c r="L358" s="34">
        <v>10000000</v>
      </c>
      <c r="M358" s="34">
        <v>0</v>
      </c>
      <c r="N358" s="34">
        <v>0</v>
      </c>
      <c r="O358" s="34">
        <v>10000000</v>
      </c>
      <c r="P358" s="34">
        <v>0</v>
      </c>
      <c r="Q358" s="34">
        <v>2076545.91</v>
      </c>
      <c r="R358" s="34">
        <v>0</v>
      </c>
      <c r="S358" s="34">
        <v>7761654.0899999999</v>
      </c>
      <c r="T358" s="34">
        <v>7761654.0899999999</v>
      </c>
      <c r="U358" s="34">
        <v>161800</v>
      </c>
      <c r="V358" s="34">
        <v>161800</v>
      </c>
      <c r="W358" s="34">
        <v>0</v>
      </c>
      <c r="X358" s="34">
        <v>161800.00000000023</v>
      </c>
      <c r="Y358" s="12">
        <f t="shared" si="55"/>
        <v>0.77616540899999997</v>
      </c>
      <c r="Z358" s="12">
        <f t="shared" si="56"/>
        <v>0.77616540899999997</v>
      </c>
      <c r="AA358" s="12">
        <f t="shared" si="57"/>
        <v>0.207654591</v>
      </c>
      <c r="AB358" s="12">
        <f t="shared" si="58"/>
        <v>0.98381999999999992</v>
      </c>
    </row>
    <row r="359" spans="1:28" s="17" customFormat="1" ht="101.5" outlineLevel="2" x14ac:dyDescent="0.35">
      <c r="A359" s="11" t="s">
        <v>292</v>
      </c>
      <c r="B359" s="11" t="s">
        <v>317</v>
      </c>
      <c r="C359" s="11" t="s">
        <v>29</v>
      </c>
      <c r="D359" s="11" t="s">
        <v>82</v>
      </c>
      <c r="E359" s="11" t="s">
        <v>31</v>
      </c>
      <c r="F359" s="11" t="s">
        <v>32</v>
      </c>
      <c r="G359" s="11" t="s">
        <v>33</v>
      </c>
      <c r="H359" s="11" t="s">
        <v>318</v>
      </c>
      <c r="I359" s="11" t="s">
        <v>28</v>
      </c>
      <c r="J359" s="19" t="s">
        <v>319</v>
      </c>
      <c r="K359" s="34">
        <v>44315050</v>
      </c>
      <c r="L359" s="34">
        <v>28129593</v>
      </c>
      <c r="M359" s="34">
        <v>0</v>
      </c>
      <c r="N359" s="34">
        <v>0</v>
      </c>
      <c r="O359" s="34">
        <v>28129593</v>
      </c>
      <c r="P359" s="34">
        <v>0</v>
      </c>
      <c r="Q359" s="34">
        <v>12931058</v>
      </c>
      <c r="R359" s="34">
        <v>0</v>
      </c>
      <c r="S359" s="34">
        <v>12472445</v>
      </c>
      <c r="T359" s="34">
        <v>12472445</v>
      </c>
      <c r="U359" s="34">
        <v>2726090</v>
      </c>
      <c r="V359" s="34">
        <v>2726090</v>
      </c>
      <c r="W359" s="34">
        <v>0</v>
      </c>
      <c r="X359" s="34">
        <v>2726090</v>
      </c>
      <c r="Y359" s="12">
        <f t="shared" si="55"/>
        <v>0.44339230219221443</v>
      </c>
      <c r="Z359" s="12">
        <f t="shared" si="56"/>
        <v>0.44339230219221443</v>
      </c>
      <c r="AA359" s="12">
        <f t="shared" si="57"/>
        <v>0.45969587970931536</v>
      </c>
      <c r="AB359" s="12">
        <f t="shared" si="58"/>
        <v>0.90308818190152973</v>
      </c>
    </row>
    <row r="360" spans="1:28" s="17" customFormat="1" outlineLevel="1" x14ac:dyDescent="0.35">
      <c r="A360" s="41"/>
      <c r="B360" s="41"/>
      <c r="C360" s="41"/>
      <c r="D360" s="41" t="s">
        <v>533</v>
      </c>
      <c r="E360" s="41"/>
      <c r="F360" s="41"/>
      <c r="G360" s="41"/>
      <c r="H360" s="41"/>
      <c r="I360" s="41"/>
      <c r="J360" s="42"/>
      <c r="K360" s="43">
        <f t="shared" ref="K360:X360" si="61">SUBTOTAL(9,K349:K359)</f>
        <v>554531258</v>
      </c>
      <c r="L360" s="43">
        <f t="shared" si="61"/>
        <v>591469641</v>
      </c>
      <c r="M360" s="43">
        <f t="shared" si="61"/>
        <v>0</v>
      </c>
      <c r="N360" s="43">
        <f t="shared" si="61"/>
        <v>0</v>
      </c>
      <c r="O360" s="43">
        <f t="shared" si="61"/>
        <v>591469641</v>
      </c>
      <c r="P360" s="43">
        <f t="shared" si="61"/>
        <v>0</v>
      </c>
      <c r="Q360" s="43">
        <f t="shared" si="61"/>
        <v>213465801.26999998</v>
      </c>
      <c r="R360" s="43">
        <f t="shared" si="61"/>
        <v>0</v>
      </c>
      <c r="S360" s="43">
        <f t="shared" si="61"/>
        <v>342317439.90999997</v>
      </c>
      <c r="T360" s="43">
        <f t="shared" si="61"/>
        <v>342317439.90999997</v>
      </c>
      <c r="U360" s="43">
        <f t="shared" si="61"/>
        <v>35686399.82</v>
      </c>
      <c r="V360" s="43">
        <f t="shared" si="61"/>
        <v>35686399.82</v>
      </c>
      <c r="W360" s="43">
        <f t="shared" si="61"/>
        <v>0</v>
      </c>
      <c r="X360" s="43">
        <f t="shared" si="61"/>
        <v>35686399.82</v>
      </c>
      <c r="Y360" s="44">
        <f t="shared" si="55"/>
        <v>0.57875741404282821</v>
      </c>
      <c r="Z360" s="44">
        <f t="shared" si="56"/>
        <v>0.57875741404282821</v>
      </c>
      <c r="AA360" s="44">
        <f t="shared" si="57"/>
        <v>0.36090745234039828</v>
      </c>
      <c r="AB360" s="44">
        <f t="shared" si="58"/>
        <v>0.93966486638322655</v>
      </c>
    </row>
    <row r="361" spans="1:28" s="17" customFormat="1" outlineLevel="2" x14ac:dyDescent="0.35">
      <c r="A361" s="11" t="s">
        <v>27</v>
      </c>
      <c r="B361" s="11" t="s">
        <v>42</v>
      </c>
      <c r="C361" s="11" t="s">
        <v>29</v>
      </c>
      <c r="D361" s="11" t="s">
        <v>84</v>
      </c>
      <c r="E361" s="11" t="s">
        <v>31</v>
      </c>
      <c r="F361" s="11" t="s">
        <v>32</v>
      </c>
      <c r="G361" s="11" t="s">
        <v>33</v>
      </c>
      <c r="H361" s="11" t="s">
        <v>34</v>
      </c>
      <c r="I361" s="11" t="s">
        <v>28</v>
      </c>
      <c r="J361" s="19" t="s">
        <v>85</v>
      </c>
      <c r="K361" s="34">
        <v>13000000</v>
      </c>
      <c r="L361" s="34">
        <v>13000000</v>
      </c>
      <c r="M361" s="34">
        <v>0</v>
      </c>
      <c r="N361" s="34">
        <v>0</v>
      </c>
      <c r="O361" s="34">
        <v>13000000</v>
      </c>
      <c r="P361" s="34">
        <v>0</v>
      </c>
      <c r="Q361" s="34">
        <v>0</v>
      </c>
      <c r="R361" s="34">
        <v>0</v>
      </c>
      <c r="S361" s="34">
        <v>1140891</v>
      </c>
      <c r="T361" s="34">
        <v>1140891</v>
      </c>
      <c r="U361" s="34">
        <v>11859109</v>
      </c>
      <c r="V361" s="34">
        <v>11859109</v>
      </c>
      <c r="W361" s="34">
        <v>0</v>
      </c>
      <c r="X361" s="34">
        <v>11859109</v>
      </c>
      <c r="Y361" s="12">
        <f t="shared" si="55"/>
        <v>8.7760846153846148E-2</v>
      </c>
      <c r="Z361" s="12">
        <f t="shared" si="56"/>
        <v>8.7760846153846148E-2</v>
      </c>
      <c r="AA361" s="12">
        <f t="shared" si="57"/>
        <v>0</v>
      </c>
      <c r="AB361" s="12">
        <f t="shared" si="58"/>
        <v>8.7760846153846148E-2</v>
      </c>
    </row>
    <row r="362" spans="1:28" s="17" customFormat="1" outlineLevel="2" x14ac:dyDescent="0.35">
      <c r="A362" s="11" t="s">
        <v>231</v>
      </c>
      <c r="B362" s="11" t="s">
        <v>253</v>
      </c>
      <c r="C362" s="11" t="s">
        <v>29</v>
      </c>
      <c r="D362" s="11" t="s">
        <v>84</v>
      </c>
      <c r="E362" s="11" t="s">
        <v>31</v>
      </c>
      <c r="F362" s="11" t="s">
        <v>32</v>
      </c>
      <c r="G362" s="11" t="s">
        <v>33</v>
      </c>
      <c r="H362" s="11" t="s">
        <v>34</v>
      </c>
      <c r="I362" s="11" t="s">
        <v>28</v>
      </c>
      <c r="J362" s="19" t="s">
        <v>85</v>
      </c>
      <c r="K362" s="34">
        <v>5400000</v>
      </c>
      <c r="L362" s="34">
        <v>2100000</v>
      </c>
      <c r="M362" s="34">
        <v>0</v>
      </c>
      <c r="N362" s="34">
        <v>0</v>
      </c>
      <c r="O362" s="34">
        <v>2100000</v>
      </c>
      <c r="P362" s="34">
        <v>0</v>
      </c>
      <c r="Q362" s="34">
        <v>0</v>
      </c>
      <c r="R362" s="34">
        <v>0</v>
      </c>
      <c r="S362" s="34">
        <v>2084000.2</v>
      </c>
      <c r="T362" s="34">
        <v>2084000.2</v>
      </c>
      <c r="U362" s="34">
        <v>15999.8</v>
      </c>
      <c r="V362" s="34">
        <v>15999.8</v>
      </c>
      <c r="W362" s="34">
        <v>0</v>
      </c>
      <c r="X362" s="34">
        <v>15999.800000000047</v>
      </c>
      <c r="Y362" s="12">
        <f t="shared" si="55"/>
        <v>0.99238104761904755</v>
      </c>
      <c r="Z362" s="12">
        <f t="shared" si="56"/>
        <v>0.99238104761904755</v>
      </c>
      <c r="AA362" s="12">
        <f t="shared" si="57"/>
        <v>0</v>
      </c>
      <c r="AB362" s="12">
        <f t="shared" si="58"/>
        <v>0.99238104761904755</v>
      </c>
    </row>
    <row r="363" spans="1:28" s="17" customFormat="1" outlineLevel="1" x14ac:dyDescent="0.35">
      <c r="A363" s="41"/>
      <c r="B363" s="41"/>
      <c r="C363" s="41"/>
      <c r="D363" s="41" t="s">
        <v>534</v>
      </c>
      <c r="E363" s="41"/>
      <c r="F363" s="41"/>
      <c r="G363" s="41"/>
      <c r="H363" s="41"/>
      <c r="I363" s="41"/>
      <c r="J363" s="42"/>
      <c r="K363" s="43">
        <f t="shared" ref="K363:X363" si="62">SUBTOTAL(9,K361:K362)</f>
        <v>18400000</v>
      </c>
      <c r="L363" s="43">
        <f t="shared" si="62"/>
        <v>15100000</v>
      </c>
      <c r="M363" s="43">
        <f t="shared" si="62"/>
        <v>0</v>
      </c>
      <c r="N363" s="43">
        <f t="shared" si="62"/>
        <v>0</v>
      </c>
      <c r="O363" s="43">
        <f t="shared" si="62"/>
        <v>15100000</v>
      </c>
      <c r="P363" s="43">
        <f t="shared" si="62"/>
        <v>0</v>
      </c>
      <c r="Q363" s="43">
        <f t="shared" si="62"/>
        <v>0</v>
      </c>
      <c r="R363" s="43">
        <f t="shared" si="62"/>
        <v>0</v>
      </c>
      <c r="S363" s="43">
        <f t="shared" si="62"/>
        <v>3224891.2</v>
      </c>
      <c r="T363" s="43">
        <f t="shared" si="62"/>
        <v>3224891.2</v>
      </c>
      <c r="U363" s="43">
        <f t="shared" si="62"/>
        <v>11875108.800000001</v>
      </c>
      <c r="V363" s="43">
        <f t="shared" si="62"/>
        <v>11875108.800000001</v>
      </c>
      <c r="W363" s="43">
        <f t="shared" si="62"/>
        <v>0</v>
      </c>
      <c r="X363" s="43">
        <f t="shared" si="62"/>
        <v>11875108.800000001</v>
      </c>
      <c r="Y363" s="44">
        <f t="shared" si="55"/>
        <v>0.21356895364238412</v>
      </c>
      <c r="Z363" s="44">
        <f t="shared" si="56"/>
        <v>0.21356895364238412</v>
      </c>
      <c r="AA363" s="44">
        <f t="shared" si="57"/>
        <v>0</v>
      </c>
      <c r="AB363" s="44">
        <f t="shared" si="58"/>
        <v>0.21356895364238412</v>
      </c>
    </row>
    <row r="364" spans="1:28" s="17" customFormat="1" outlineLevel="2" x14ac:dyDescent="0.35">
      <c r="A364" s="11" t="s">
        <v>27</v>
      </c>
      <c r="B364" s="11" t="s">
        <v>42</v>
      </c>
      <c r="C364" s="11" t="s">
        <v>29</v>
      </c>
      <c r="D364" s="11" t="s">
        <v>86</v>
      </c>
      <c r="E364" s="11" t="s">
        <v>31</v>
      </c>
      <c r="F364" s="11" t="s">
        <v>32</v>
      </c>
      <c r="G364" s="11" t="s">
        <v>33</v>
      </c>
      <c r="H364" s="11" t="s">
        <v>34</v>
      </c>
      <c r="I364" s="11" t="s">
        <v>28</v>
      </c>
      <c r="J364" s="19" t="s">
        <v>87</v>
      </c>
      <c r="K364" s="34">
        <v>13000000</v>
      </c>
      <c r="L364" s="34">
        <v>13000000</v>
      </c>
      <c r="M364" s="34">
        <v>0</v>
      </c>
      <c r="N364" s="34">
        <v>0</v>
      </c>
      <c r="O364" s="34">
        <v>13000000</v>
      </c>
      <c r="P364" s="34">
        <v>0</v>
      </c>
      <c r="Q364" s="34">
        <v>7195150</v>
      </c>
      <c r="R364" s="34">
        <v>0</v>
      </c>
      <c r="S364" s="34">
        <v>2902425</v>
      </c>
      <c r="T364" s="34">
        <v>2902425</v>
      </c>
      <c r="U364" s="34">
        <v>2902425</v>
      </c>
      <c r="V364" s="34">
        <v>2902425</v>
      </c>
      <c r="W364" s="34">
        <v>0</v>
      </c>
      <c r="X364" s="34">
        <v>2902425</v>
      </c>
      <c r="Y364" s="12">
        <f t="shared" si="55"/>
        <v>0.22326346153846155</v>
      </c>
      <c r="Z364" s="12">
        <f t="shared" si="56"/>
        <v>0.22326346153846155</v>
      </c>
      <c r="AA364" s="12">
        <f t="shared" si="57"/>
        <v>0.5534730769230769</v>
      </c>
      <c r="AB364" s="12">
        <f t="shared" si="58"/>
        <v>0.77673653846153845</v>
      </c>
    </row>
    <row r="365" spans="1:28" s="17" customFormat="1" outlineLevel="2" x14ac:dyDescent="0.35">
      <c r="A365" s="11" t="s">
        <v>231</v>
      </c>
      <c r="B365" s="11" t="s">
        <v>253</v>
      </c>
      <c r="C365" s="11" t="s">
        <v>29</v>
      </c>
      <c r="D365" s="11" t="s">
        <v>86</v>
      </c>
      <c r="E365" s="11" t="s">
        <v>31</v>
      </c>
      <c r="F365" s="11" t="s">
        <v>32</v>
      </c>
      <c r="G365" s="11" t="s">
        <v>33</v>
      </c>
      <c r="H365" s="11" t="s">
        <v>34</v>
      </c>
      <c r="I365" s="11" t="s">
        <v>28</v>
      </c>
      <c r="J365" s="19" t="s">
        <v>87</v>
      </c>
      <c r="K365" s="34">
        <v>4500000</v>
      </c>
      <c r="L365" s="34">
        <v>2266000</v>
      </c>
      <c r="M365" s="34">
        <v>0</v>
      </c>
      <c r="N365" s="34">
        <v>0</v>
      </c>
      <c r="O365" s="34">
        <v>2266000</v>
      </c>
      <c r="P365" s="34">
        <v>0</v>
      </c>
      <c r="Q365" s="34">
        <v>0</v>
      </c>
      <c r="R365" s="34">
        <v>0</v>
      </c>
      <c r="S365" s="34">
        <v>1664296.38</v>
      </c>
      <c r="T365" s="34">
        <v>1664296.38</v>
      </c>
      <c r="U365" s="34">
        <v>601703.62</v>
      </c>
      <c r="V365" s="34">
        <v>601703.62</v>
      </c>
      <c r="W365" s="34">
        <v>0</v>
      </c>
      <c r="X365" s="34">
        <v>601703.62000000011</v>
      </c>
      <c r="Y365" s="12">
        <f t="shared" si="55"/>
        <v>0.7344644218887908</v>
      </c>
      <c r="Z365" s="12">
        <f t="shared" si="56"/>
        <v>0.7344644218887908</v>
      </c>
      <c r="AA365" s="12">
        <f t="shared" si="57"/>
        <v>0</v>
      </c>
      <c r="AB365" s="12">
        <f t="shared" si="58"/>
        <v>0.7344644218887908</v>
      </c>
    </row>
    <row r="366" spans="1:28" s="17" customFormat="1" outlineLevel="1" x14ac:dyDescent="0.35">
      <c r="A366" s="41"/>
      <c r="B366" s="41"/>
      <c r="C366" s="41"/>
      <c r="D366" s="41" t="s">
        <v>535</v>
      </c>
      <c r="E366" s="41"/>
      <c r="F366" s="41"/>
      <c r="G366" s="41"/>
      <c r="H366" s="41"/>
      <c r="I366" s="41"/>
      <c r="J366" s="42"/>
      <c r="K366" s="43">
        <f t="shared" ref="K366:X366" si="63">SUBTOTAL(9,K364:K365)</f>
        <v>17500000</v>
      </c>
      <c r="L366" s="43">
        <f t="shared" si="63"/>
        <v>15266000</v>
      </c>
      <c r="M366" s="43">
        <f t="shared" si="63"/>
        <v>0</v>
      </c>
      <c r="N366" s="43">
        <f t="shared" si="63"/>
        <v>0</v>
      </c>
      <c r="O366" s="43">
        <f t="shared" si="63"/>
        <v>15266000</v>
      </c>
      <c r="P366" s="43">
        <f t="shared" si="63"/>
        <v>0</v>
      </c>
      <c r="Q366" s="43">
        <f t="shared" si="63"/>
        <v>7195150</v>
      </c>
      <c r="R366" s="43">
        <f t="shared" si="63"/>
        <v>0</v>
      </c>
      <c r="S366" s="43">
        <f t="shared" si="63"/>
        <v>4566721.38</v>
      </c>
      <c r="T366" s="43">
        <f t="shared" si="63"/>
        <v>4566721.38</v>
      </c>
      <c r="U366" s="43">
        <f t="shared" si="63"/>
        <v>3504128.62</v>
      </c>
      <c r="V366" s="43">
        <f t="shared" si="63"/>
        <v>3504128.62</v>
      </c>
      <c r="W366" s="43">
        <f t="shared" si="63"/>
        <v>0</v>
      </c>
      <c r="X366" s="43">
        <f t="shared" si="63"/>
        <v>3504128.62</v>
      </c>
      <c r="Y366" s="44">
        <f t="shared" si="55"/>
        <v>0.29914328442290056</v>
      </c>
      <c r="Z366" s="44">
        <f t="shared" si="56"/>
        <v>0.29914328442290056</v>
      </c>
      <c r="AA366" s="44">
        <f t="shared" si="57"/>
        <v>0.47131861653347307</v>
      </c>
      <c r="AB366" s="44">
        <f t="shared" si="58"/>
        <v>0.77046190095637357</v>
      </c>
    </row>
    <row r="367" spans="1:28" s="17" customFormat="1" outlineLevel="2" x14ac:dyDescent="0.35">
      <c r="A367" s="11" t="s">
        <v>27</v>
      </c>
      <c r="B367" s="11" t="s">
        <v>42</v>
      </c>
      <c r="C367" s="11" t="s">
        <v>29</v>
      </c>
      <c r="D367" s="11" t="s">
        <v>88</v>
      </c>
      <c r="E367" s="11" t="s">
        <v>31</v>
      </c>
      <c r="F367" s="11" t="s">
        <v>32</v>
      </c>
      <c r="G367" s="11" t="s">
        <v>33</v>
      </c>
      <c r="H367" s="11" t="s">
        <v>34</v>
      </c>
      <c r="I367" s="11" t="s">
        <v>28</v>
      </c>
      <c r="J367" s="19" t="s">
        <v>89</v>
      </c>
      <c r="K367" s="34">
        <v>240000</v>
      </c>
      <c r="L367" s="34">
        <v>240000</v>
      </c>
      <c r="M367" s="34">
        <v>0</v>
      </c>
      <c r="N367" s="34">
        <v>0</v>
      </c>
      <c r="O367" s="34">
        <v>240000</v>
      </c>
      <c r="P367" s="34">
        <v>0</v>
      </c>
      <c r="Q367" s="34">
        <v>163029.9</v>
      </c>
      <c r="R367" s="34">
        <v>0</v>
      </c>
      <c r="S367" s="34">
        <v>76904.86</v>
      </c>
      <c r="T367" s="34">
        <v>76904.86</v>
      </c>
      <c r="U367" s="34">
        <v>65.239999999999995</v>
      </c>
      <c r="V367" s="34">
        <v>65.239999999999995</v>
      </c>
      <c r="W367" s="34">
        <v>0</v>
      </c>
      <c r="X367" s="34">
        <v>65.240000000005239</v>
      </c>
      <c r="Y367" s="12">
        <f t="shared" si="55"/>
        <v>0.32043691666666668</v>
      </c>
      <c r="Z367" s="12">
        <f t="shared" si="56"/>
        <v>0.32043691666666668</v>
      </c>
      <c r="AA367" s="12">
        <f t="shared" si="57"/>
        <v>0.67929125000000001</v>
      </c>
      <c r="AB367" s="12">
        <f t="shared" si="58"/>
        <v>0.99972816666666664</v>
      </c>
    </row>
    <row r="368" spans="1:28" s="17" customFormat="1" outlineLevel="2" x14ac:dyDescent="0.35">
      <c r="A368" s="11" t="s">
        <v>149</v>
      </c>
      <c r="B368" s="11" t="s">
        <v>42</v>
      </c>
      <c r="C368" s="11" t="s">
        <v>29</v>
      </c>
      <c r="D368" s="11" t="s">
        <v>88</v>
      </c>
      <c r="E368" s="11" t="s">
        <v>31</v>
      </c>
      <c r="F368" s="11" t="s">
        <v>32</v>
      </c>
      <c r="G368" s="11" t="s">
        <v>33</v>
      </c>
      <c r="H368" s="11" t="s">
        <v>34</v>
      </c>
      <c r="I368" s="11" t="s">
        <v>28</v>
      </c>
      <c r="J368" s="19" t="s">
        <v>89</v>
      </c>
      <c r="K368" s="34">
        <v>6218884729</v>
      </c>
      <c r="L368" s="34">
        <v>7538926736</v>
      </c>
      <c r="M368" s="34">
        <v>0</v>
      </c>
      <c r="N368" s="34">
        <v>0</v>
      </c>
      <c r="O368" s="34">
        <v>7538926736</v>
      </c>
      <c r="P368" s="34">
        <v>0</v>
      </c>
      <c r="Q368" s="34">
        <v>111499999.41</v>
      </c>
      <c r="R368" s="34">
        <v>0</v>
      </c>
      <c r="S368" s="34">
        <v>4467192680.7700005</v>
      </c>
      <c r="T368" s="34">
        <v>4467192680.7700005</v>
      </c>
      <c r="U368" s="34">
        <v>2960234055.8200002</v>
      </c>
      <c r="V368" s="34">
        <v>2960234055.8200002</v>
      </c>
      <c r="W368" s="34">
        <v>0</v>
      </c>
      <c r="X368" s="34">
        <v>2960234055.8199997</v>
      </c>
      <c r="Y368" s="12">
        <f t="shared" si="55"/>
        <v>0.59255021798238106</v>
      </c>
      <c r="Z368" s="12">
        <f t="shared" si="56"/>
        <v>0.59255021798238106</v>
      </c>
      <c r="AA368" s="12">
        <f t="shared" si="57"/>
        <v>1.478990356512731E-2</v>
      </c>
      <c r="AB368" s="12">
        <f t="shared" si="58"/>
        <v>0.60734012154750838</v>
      </c>
    </row>
    <row r="369" spans="1:28" s="17" customFormat="1" outlineLevel="2" x14ac:dyDescent="0.35">
      <c r="A369" s="11" t="s">
        <v>149</v>
      </c>
      <c r="B369" s="11" t="s">
        <v>42</v>
      </c>
      <c r="C369" s="11" t="s">
        <v>29</v>
      </c>
      <c r="D369" s="11" t="s">
        <v>88</v>
      </c>
      <c r="E369" s="11" t="s">
        <v>31</v>
      </c>
      <c r="F369" s="11" t="s">
        <v>452</v>
      </c>
      <c r="G369" s="11" t="s">
        <v>33</v>
      </c>
      <c r="H369" s="11" t="s">
        <v>34</v>
      </c>
      <c r="I369" s="11" t="s">
        <v>28</v>
      </c>
      <c r="J369" s="19" t="s">
        <v>459</v>
      </c>
      <c r="K369" s="34">
        <v>0</v>
      </c>
      <c r="L369" s="34">
        <v>2000000</v>
      </c>
      <c r="M369" s="34">
        <v>0</v>
      </c>
      <c r="N369" s="34">
        <v>0</v>
      </c>
      <c r="O369" s="34">
        <v>2000000</v>
      </c>
      <c r="P369" s="34">
        <v>0</v>
      </c>
      <c r="Q369" s="34">
        <v>0</v>
      </c>
      <c r="R369" s="34">
        <v>0</v>
      </c>
      <c r="S369" s="34">
        <v>0</v>
      </c>
      <c r="T369" s="34">
        <v>0</v>
      </c>
      <c r="U369" s="34">
        <v>2000000</v>
      </c>
      <c r="V369" s="34">
        <v>2000000</v>
      </c>
      <c r="W369" s="34">
        <v>0</v>
      </c>
      <c r="X369" s="34">
        <v>2000000</v>
      </c>
      <c r="Y369" s="12">
        <f t="shared" si="55"/>
        <v>0</v>
      </c>
      <c r="Z369" s="12">
        <f t="shared" si="56"/>
        <v>0</v>
      </c>
      <c r="AA369" s="12">
        <f t="shared" si="57"/>
        <v>0</v>
      </c>
      <c r="AB369" s="12">
        <f t="shared" si="58"/>
        <v>0</v>
      </c>
    </row>
    <row r="370" spans="1:28" s="17" customFormat="1" outlineLevel="2" x14ac:dyDescent="0.35">
      <c r="A370" s="11" t="s">
        <v>231</v>
      </c>
      <c r="B370" s="11" t="s">
        <v>233</v>
      </c>
      <c r="C370" s="11" t="s">
        <v>29</v>
      </c>
      <c r="D370" s="11" t="s">
        <v>88</v>
      </c>
      <c r="E370" s="11" t="s">
        <v>31</v>
      </c>
      <c r="F370" s="11" t="s">
        <v>32</v>
      </c>
      <c r="G370" s="11" t="s">
        <v>33</v>
      </c>
      <c r="H370" s="11" t="s">
        <v>34</v>
      </c>
      <c r="I370" s="11" t="s">
        <v>28</v>
      </c>
      <c r="J370" s="19" t="s">
        <v>89</v>
      </c>
      <c r="K370" s="34">
        <v>100000000</v>
      </c>
      <c r="L370" s="34">
        <v>100000000</v>
      </c>
      <c r="M370" s="34">
        <v>0</v>
      </c>
      <c r="N370" s="34">
        <v>0</v>
      </c>
      <c r="O370" s="34">
        <v>100000000</v>
      </c>
      <c r="P370" s="34">
        <v>0</v>
      </c>
      <c r="Q370" s="34">
        <v>95339206</v>
      </c>
      <c r="R370" s="34">
        <v>0</v>
      </c>
      <c r="S370" s="34">
        <v>3750666</v>
      </c>
      <c r="T370" s="34">
        <v>3750666</v>
      </c>
      <c r="U370" s="34">
        <v>910128</v>
      </c>
      <c r="V370" s="34">
        <v>910128</v>
      </c>
      <c r="W370" s="34">
        <v>0</v>
      </c>
      <c r="X370" s="34">
        <v>910128</v>
      </c>
      <c r="Y370" s="12">
        <f t="shared" si="55"/>
        <v>3.7506659999999997E-2</v>
      </c>
      <c r="Z370" s="12">
        <f t="shared" si="56"/>
        <v>3.7506659999999997E-2</v>
      </c>
      <c r="AA370" s="12">
        <f t="shared" si="57"/>
        <v>0.95339205999999999</v>
      </c>
      <c r="AB370" s="12">
        <f t="shared" si="58"/>
        <v>0.99089872000000001</v>
      </c>
    </row>
    <row r="371" spans="1:28" s="17" customFormat="1" outlineLevel="2" x14ac:dyDescent="0.35">
      <c r="A371" s="11" t="s">
        <v>231</v>
      </c>
      <c r="B371" s="11" t="s">
        <v>253</v>
      </c>
      <c r="C371" s="11" t="s">
        <v>29</v>
      </c>
      <c r="D371" s="11" t="s">
        <v>88</v>
      </c>
      <c r="E371" s="11" t="s">
        <v>31</v>
      </c>
      <c r="F371" s="11" t="s">
        <v>32</v>
      </c>
      <c r="G371" s="11" t="s">
        <v>33</v>
      </c>
      <c r="H371" s="11" t="s">
        <v>34</v>
      </c>
      <c r="I371" s="11" t="s">
        <v>28</v>
      </c>
      <c r="J371" s="19" t="s">
        <v>89</v>
      </c>
      <c r="K371" s="34">
        <v>800000</v>
      </c>
      <c r="L371" s="34">
        <v>800000</v>
      </c>
      <c r="M371" s="34">
        <v>0</v>
      </c>
      <c r="N371" s="34">
        <v>0</v>
      </c>
      <c r="O371" s="34">
        <v>800000</v>
      </c>
      <c r="P371" s="34">
        <v>0</v>
      </c>
      <c r="Q371" s="34">
        <v>0</v>
      </c>
      <c r="R371" s="34">
        <v>0</v>
      </c>
      <c r="S371" s="34">
        <v>497496</v>
      </c>
      <c r="T371" s="34">
        <v>497495.76</v>
      </c>
      <c r="U371" s="34">
        <v>302504</v>
      </c>
      <c r="V371" s="34">
        <v>302504</v>
      </c>
      <c r="W371" s="34">
        <v>0</v>
      </c>
      <c r="X371" s="34">
        <v>302504</v>
      </c>
      <c r="Y371" s="12">
        <f t="shared" si="55"/>
        <v>0.62187000000000003</v>
      </c>
      <c r="Z371" s="12">
        <f t="shared" si="56"/>
        <v>0.62187000000000003</v>
      </c>
      <c r="AA371" s="12">
        <f t="shared" si="57"/>
        <v>0</v>
      </c>
      <c r="AB371" s="12">
        <f t="shared" si="58"/>
        <v>0.62187000000000003</v>
      </c>
    </row>
    <row r="372" spans="1:28" s="17" customFormat="1" outlineLevel="2" x14ac:dyDescent="0.35">
      <c r="A372" s="11" t="s">
        <v>262</v>
      </c>
      <c r="B372" s="11" t="s">
        <v>42</v>
      </c>
      <c r="C372" s="11" t="s">
        <v>29</v>
      </c>
      <c r="D372" s="11" t="s">
        <v>88</v>
      </c>
      <c r="E372" s="11" t="s">
        <v>31</v>
      </c>
      <c r="F372" s="11" t="s">
        <v>32</v>
      </c>
      <c r="G372" s="11" t="s">
        <v>33</v>
      </c>
      <c r="H372" s="11" t="s">
        <v>34</v>
      </c>
      <c r="I372" s="11" t="s">
        <v>28</v>
      </c>
      <c r="J372" s="19" t="s">
        <v>89</v>
      </c>
      <c r="K372" s="34">
        <v>6623210</v>
      </c>
      <c r="L372" s="34">
        <v>0</v>
      </c>
      <c r="M372" s="34">
        <v>0</v>
      </c>
      <c r="N372" s="34">
        <v>0</v>
      </c>
      <c r="O372" s="34">
        <v>0</v>
      </c>
      <c r="P372" s="34">
        <v>0</v>
      </c>
      <c r="Q372" s="34">
        <v>0</v>
      </c>
      <c r="R372" s="34">
        <v>0</v>
      </c>
      <c r="S372" s="34">
        <v>0</v>
      </c>
      <c r="T372" s="34">
        <v>0</v>
      </c>
      <c r="U372" s="34">
        <v>0</v>
      </c>
      <c r="V372" s="34">
        <v>0</v>
      </c>
      <c r="W372" s="34">
        <v>0</v>
      </c>
      <c r="X372" s="34">
        <v>0</v>
      </c>
      <c r="Y372" s="12">
        <f t="shared" si="55"/>
        <v>0</v>
      </c>
      <c r="Z372" s="12">
        <f t="shared" si="56"/>
        <v>0</v>
      </c>
      <c r="AA372" s="12">
        <f t="shared" si="57"/>
        <v>0</v>
      </c>
      <c r="AB372" s="12">
        <f t="shared" si="58"/>
        <v>0</v>
      </c>
    </row>
    <row r="373" spans="1:28" s="17" customFormat="1" outlineLevel="1" x14ac:dyDescent="0.35">
      <c r="A373" s="41"/>
      <c r="B373" s="41"/>
      <c r="C373" s="41"/>
      <c r="D373" s="41" t="s">
        <v>536</v>
      </c>
      <c r="E373" s="41"/>
      <c r="F373" s="41"/>
      <c r="G373" s="41"/>
      <c r="H373" s="41"/>
      <c r="I373" s="41"/>
      <c r="J373" s="42"/>
      <c r="K373" s="43">
        <f t="shared" ref="K373:X373" si="64">SUBTOTAL(9,K367:K372)</f>
        <v>6326547939</v>
      </c>
      <c r="L373" s="43">
        <f t="shared" si="64"/>
        <v>7641966736</v>
      </c>
      <c r="M373" s="43">
        <f t="shared" si="64"/>
        <v>0</v>
      </c>
      <c r="N373" s="43">
        <f t="shared" si="64"/>
        <v>0</v>
      </c>
      <c r="O373" s="43">
        <f t="shared" si="64"/>
        <v>7641966736</v>
      </c>
      <c r="P373" s="43">
        <f t="shared" si="64"/>
        <v>0</v>
      </c>
      <c r="Q373" s="43">
        <f t="shared" si="64"/>
        <v>207002235.31</v>
      </c>
      <c r="R373" s="43">
        <f t="shared" si="64"/>
        <v>0</v>
      </c>
      <c r="S373" s="43">
        <f t="shared" si="64"/>
        <v>4471517747.6300001</v>
      </c>
      <c r="T373" s="43">
        <f t="shared" si="64"/>
        <v>4471517747.3900003</v>
      </c>
      <c r="U373" s="43">
        <f t="shared" si="64"/>
        <v>2963446753.0599999</v>
      </c>
      <c r="V373" s="43">
        <f t="shared" si="64"/>
        <v>2963446753.0599999</v>
      </c>
      <c r="W373" s="43">
        <f t="shared" si="64"/>
        <v>0</v>
      </c>
      <c r="X373" s="43">
        <f t="shared" si="64"/>
        <v>2963446753.0599995</v>
      </c>
      <c r="Y373" s="44">
        <f t="shared" si="55"/>
        <v>0.58512656520283501</v>
      </c>
      <c r="Z373" s="44">
        <f t="shared" si="56"/>
        <v>0.58512656520283501</v>
      </c>
      <c r="AA373" s="44">
        <f t="shared" si="57"/>
        <v>2.7087560370401487E-2</v>
      </c>
      <c r="AB373" s="44">
        <f t="shared" si="58"/>
        <v>0.61221412557323651</v>
      </c>
    </row>
    <row r="374" spans="1:28" s="17" customFormat="1" ht="174" outlineLevel="2" x14ac:dyDescent="0.35">
      <c r="A374" s="11" t="s">
        <v>27</v>
      </c>
      <c r="B374" s="11" t="s">
        <v>42</v>
      </c>
      <c r="C374" s="11" t="s">
        <v>29</v>
      </c>
      <c r="D374" s="11" t="s">
        <v>90</v>
      </c>
      <c r="E374" s="11" t="s">
        <v>31</v>
      </c>
      <c r="F374" s="11" t="s">
        <v>32</v>
      </c>
      <c r="G374" s="11" t="s">
        <v>33</v>
      </c>
      <c r="H374" s="11" t="s">
        <v>34</v>
      </c>
      <c r="I374" s="11" t="s">
        <v>28</v>
      </c>
      <c r="J374" s="19" t="s">
        <v>91</v>
      </c>
      <c r="K374" s="34">
        <v>7260900</v>
      </c>
      <c r="L374" s="34">
        <v>7260900</v>
      </c>
      <c r="M374" s="34">
        <v>0</v>
      </c>
      <c r="N374" s="34">
        <v>0</v>
      </c>
      <c r="O374" s="34">
        <v>7260900</v>
      </c>
      <c r="P374" s="34">
        <v>0</v>
      </c>
      <c r="Q374" s="34">
        <v>4210838</v>
      </c>
      <c r="R374" s="34">
        <v>0</v>
      </c>
      <c r="S374" s="34">
        <v>1864169.06</v>
      </c>
      <c r="T374" s="34">
        <v>1864169.06</v>
      </c>
      <c r="U374" s="34">
        <v>1185892.94</v>
      </c>
      <c r="V374" s="34">
        <v>1185892.94</v>
      </c>
      <c r="W374" s="34">
        <v>0</v>
      </c>
      <c r="X374" s="34">
        <v>1185892.94</v>
      </c>
      <c r="Y374" s="12">
        <f t="shared" si="55"/>
        <v>0.25674077042790838</v>
      </c>
      <c r="Z374" s="12">
        <f t="shared" si="56"/>
        <v>0.25674077042790838</v>
      </c>
      <c r="AA374" s="12">
        <f t="shared" si="57"/>
        <v>0.57993334159677179</v>
      </c>
      <c r="AB374" s="12">
        <f t="shared" si="58"/>
        <v>0.83667411202468012</v>
      </c>
    </row>
    <row r="375" spans="1:28" s="17" customFormat="1" ht="130.5" outlineLevel="2" x14ac:dyDescent="0.35">
      <c r="A375" s="11" t="s">
        <v>231</v>
      </c>
      <c r="B375" s="11" t="s">
        <v>233</v>
      </c>
      <c r="C375" s="11" t="s">
        <v>29</v>
      </c>
      <c r="D375" s="11" t="s">
        <v>90</v>
      </c>
      <c r="E375" s="11" t="s">
        <v>31</v>
      </c>
      <c r="F375" s="11" t="s">
        <v>32</v>
      </c>
      <c r="G375" s="11" t="s">
        <v>33</v>
      </c>
      <c r="H375" s="11" t="s">
        <v>34</v>
      </c>
      <c r="I375" s="11" t="s">
        <v>28</v>
      </c>
      <c r="J375" s="19" t="s">
        <v>235</v>
      </c>
      <c r="K375" s="34">
        <v>550000000</v>
      </c>
      <c r="L375" s="34">
        <v>846000000</v>
      </c>
      <c r="M375" s="34">
        <v>0</v>
      </c>
      <c r="N375" s="34">
        <v>0</v>
      </c>
      <c r="O375" s="34">
        <v>846000000</v>
      </c>
      <c r="P375" s="34">
        <v>116000000</v>
      </c>
      <c r="Q375" s="34">
        <v>16342060</v>
      </c>
      <c r="R375" s="34">
        <v>0</v>
      </c>
      <c r="S375" s="34">
        <v>405500750</v>
      </c>
      <c r="T375" s="34">
        <v>405500750</v>
      </c>
      <c r="U375" s="34">
        <v>308157190</v>
      </c>
      <c r="V375" s="34">
        <v>308157190</v>
      </c>
      <c r="W375" s="34">
        <v>0</v>
      </c>
      <c r="X375" s="34">
        <v>308157190</v>
      </c>
      <c r="Y375" s="12">
        <f t="shared" si="55"/>
        <v>0.47931530732860522</v>
      </c>
      <c r="Z375" s="12">
        <f t="shared" si="56"/>
        <v>0.47931530732860522</v>
      </c>
      <c r="AA375" s="12">
        <f t="shared" si="57"/>
        <v>0.15643269503546101</v>
      </c>
      <c r="AB375" s="12">
        <f t="shared" si="58"/>
        <v>0.63574800236406626</v>
      </c>
    </row>
    <row r="376" spans="1:28" s="17" customFormat="1" ht="87" outlineLevel="2" x14ac:dyDescent="0.35">
      <c r="A376" s="11" t="s">
        <v>231</v>
      </c>
      <c r="B376" s="11" t="s">
        <v>253</v>
      </c>
      <c r="C376" s="11" t="s">
        <v>29</v>
      </c>
      <c r="D376" s="11" t="s">
        <v>90</v>
      </c>
      <c r="E376" s="11" t="s">
        <v>31</v>
      </c>
      <c r="F376" s="11" t="s">
        <v>32</v>
      </c>
      <c r="G376" s="11" t="s">
        <v>33</v>
      </c>
      <c r="H376" s="11" t="s">
        <v>34</v>
      </c>
      <c r="I376" s="11" t="s">
        <v>28</v>
      </c>
      <c r="J376" s="19" t="s">
        <v>255</v>
      </c>
      <c r="K376" s="34">
        <v>60000000</v>
      </c>
      <c r="L376" s="34">
        <v>65000000</v>
      </c>
      <c r="M376" s="34">
        <v>0</v>
      </c>
      <c r="N376" s="34">
        <v>0</v>
      </c>
      <c r="O376" s="34">
        <v>65000000</v>
      </c>
      <c r="P376" s="34">
        <v>0</v>
      </c>
      <c r="Q376" s="34">
        <v>0</v>
      </c>
      <c r="R376" s="34">
        <v>0</v>
      </c>
      <c r="S376" s="34">
        <v>18988664.960000001</v>
      </c>
      <c r="T376" s="34">
        <v>18771701.960000001</v>
      </c>
      <c r="U376" s="34">
        <v>46011335.039999999</v>
      </c>
      <c r="V376" s="34">
        <v>46011335.039999999</v>
      </c>
      <c r="W376" s="34">
        <v>0</v>
      </c>
      <c r="X376" s="34">
        <v>46011335.039999999</v>
      </c>
      <c r="Y376" s="12">
        <f t="shared" si="55"/>
        <v>0.29213330707692309</v>
      </c>
      <c r="Z376" s="12">
        <f t="shared" si="56"/>
        <v>0.29213330707692309</v>
      </c>
      <c r="AA376" s="12">
        <f t="shared" si="57"/>
        <v>0</v>
      </c>
      <c r="AB376" s="12">
        <f t="shared" si="58"/>
        <v>0.29213330707692309</v>
      </c>
    </row>
    <row r="377" spans="1:28" s="17" customFormat="1" ht="87" outlineLevel="2" x14ac:dyDescent="0.35">
      <c r="A377" s="11" t="s">
        <v>262</v>
      </c>
      <c r="B377" s="11" t="s">
        <v>42</v>
      </c>
      <c r="C377" s="11" t="s">
        <v>29</v>
      </c>
      <c r="D377" s="11" t="s">
        <v>90</v>
      </c>
      <c r="E377" s="11" t="s">
        <v>31</v>
      </c>
      <c r="F377" s="11" t="s">
        <v>32</v>
      </c>
      <c r="G377" s="11" t="s">
        <v>33</v>
      </c>
      <c r="H377" s="11" t="s">
        <v>34</v>
      </c>
      <c r="I377" s="11" t="s">
        <v>28</v>
      </c>
      <c r="J377" s="19" t="s">
        <v>266</v>
      </c>
      <c r="K377" s="34">
        <v>6500000</v>
      </c>
      <c r="L377" s="34">
        <v>3000000</v>
      </c>
      <c r="M377" s="34">
        <v>0</v>
      </c>
      <c r="N377" s="34">
        <v>0</v>
      </c>
      <c r="O377" s="34">
        <v>3000000</v>
      </c>
      <c r="P377" s="34">
        <v>2985540</v>
      </c>
      <c r="Q377" s="34">
        <v>0</v>
      </c>
      <c r="R377" s="34">
        <v>0</v>
      </c>
      <c r="S377" s="34">
        <v>0</v>
      </c>
      <c r="T377" s="34">
        <v>0</v>
      </c>
      <c r="U377" s="34">
        <v>14460</v>
      </c>
      <c r="V377" s="34">
        <v>14460</v>
      </c>
      <c r="W377" s="34">
        <v>0</v>
      </c>
      <c r="X377" s="34">
        <v>14460</v>
      </c>
      <c r="Y377" s="12">
        <f t="shared" si="55"/>
        <v>0</v>
      </c>
      <c r="Z377" s="12">
        <f t="shared" si="56"/>
        <v>0</v>
      </c>
      <c r="AA377" s="12">
        <f t="shared" si="57"/>
        <v>0.99517999999999995</v>
      </c>
      <c r="AB377" s="12">
        <f t="shared" si="58"/>
        <v>0.99517999999999995</v>
      </c>
    </row>
    <row r="378" spans="1:28" s="17" customFormat="1" ht="101.5" outlineLevel="2" x14ac:dyDescent="0.35">
      <c r="A378" s="11" t="s">
        <v>272</v>
      </c>
      <c r="B378" s="11" t="s">
        <v>42</v>
      </c>
      <c r="C378" s="11" t="s">
        <v>29</v>
      </c>
      <c r="D378" s="11" t="s">
        <v>90</v>
      </c>
      <c r="E378" s="11" t="s">
        <v>31</v>
      </c>
      <c r="F378" s="11" t="s">
        <v>32</v>
      </c>
      <c r="G378" s="11" t="s">
        <v>33</v>
      </c>
      <c r="H378" s="11" t="s">
        <v>34</v>
      </c>
      <c r="I378" s="11" t="s">
        <v>28</v>
      </c>
      <c r="J378" s="19" t="s">
        <v>274</v>
      </c>
      <c r="K378" s="34">
        <v>25000000</v>
      </c>
      <c r="L378" s="34">
        <v>16119515</v>
      </c>
      <c r="M378" s="34">
        <v>0</v>
      </c>
      <c r="N378" s="34">
        <v>0</v>
      </c>
      <c r="O378" s="34">
        <v>16119515</v>
      </c>
      <c r="P378" s="34">
        <v>0</v>
      </c>
      <c r="Q378" s="34">
        <v>6255665.2699999996</v>
      </c>
      <c r="R378" s="34">
        <v>3021059.86</v>
      </c>
      <c r="S378" s="34">
        <v>6816918.7699999996</v>
      </c>
      <c r="T378" s="34">
        <v>6816918.7699999996</v>
      </c>
      <c r="U378" s="34">
        <v>25871.1</v>
      </c>
      <c r="V378" s="34">
        <v>25871.1</v>
      </c>
      <c r="W378" s="34">
        <v>0</v>
      </c>
      <c r="X378" s="34">
        <v>25871.100000001024</v>
      </c>
      <c r="Y378" s="12">
        <f t="shared" si="55"/>
        <v>0.42289850345993657</v>
      </c>
      <c r="Z378" s="12">
        <f t="shared" si="56"/>
        <v>0.42289850345993657</v>
      </c>
      <c r="AA378" s="12">
        <f t="shared" si="57"/>
        <v>0.57549654130412731</v>
      </c>
      <c r="AB378" s="12">
        <f t="shared" si="58"/>
        <v>0.99839504476406393</v>
      </c>
    </row>
    <row r="379" spans="1:28" s="17" customFormat="1" outlineLevel="1" x14ac:dyDescent="0.35">
      <c r="A379" s="41"/>
      <c r="B379" s="41"/>
      <c r="C379" s="41"/>
      <c r="D379" s="41" t="s">
        <v>537</v>
      </c>
      <c r="E379" s="41"/>
      <c r="F379" s="41"/>
      <c r="G379" s="41"/>
      <c r="H379" s="41"/>
      <c r="I379" s="41"/>
      <c r="J379" s="42"/>
      <c r="K379" s="43">
        <f t="shared" ref="K379:X379" si="65">SUBTOTAL(9,K374:K378)</f>
        <v>648760900</v>
      </c>
      <c r="L379" s="43">
        <f t="shared" si="65"/>
        <v>937380415</v>
      </c>
      <c r="M379" s="43">
        <f t="shared" si="65"/>
        <v>0</v>
      </c>
      <c r="N379" s="43">
        <f t="shared" si="65"/>
        <v>0</v>
      </c>
      <c r="O379" s="43">
        <f t="shared" si="65"/>
        <v>937380415</v>
      </c>
      <c r="P379" s="43">
        <f t="shared" si="65"/>
        <v>118985540</v>
      </c>
      <c r="Q379" s="43">
        <f t="shared" si="65"/>
        <v>26808563.27</v>
      </c>
      <c r="R379" s="43">
        <f t="shared" si="65"/>
        <v>3021059.86</v>
      </c>
      <c r="S379" s="43">
        <f t="shared" si="65"/>
        <v>433170502.78999996</v>
      </c>
      <c r="T379" s="43">
        <f t="shared" si="65"/>
        <v>432953539.78999996</v>
      </c>
      <c r="U379" s="43">
        <f t="shared" si="65"/>
        <v>355394749.08000004</v>
      </c>
      <c r="V379" s="43">
        <f t="shared" si="65"/>
        <v>355394749.08000004</v>
      </c>
      <c r="W379" s="43">
        <f t="shared" si="65"/>
        <v>0</v>
      </c>
      <c r="X379" s="43">
        <f t="shared" si="65"/>
        <v>355394749.08000004</v>
      </c>
      <c r="Y379" s="44">
        <f t="shared" si="55"/>
        <v>0.46210748150738779</v>
      </c>
      <c r="Z379" s="44">
        <f t="shared" si="56"/>
        <v>0.46210748150738779</v>
      </c>
      <c r="AA379" s="44">
        <f t="shared" si="57"/>
        <v>0.15875642455149869</v>
      </c>
      <c r="AB379" s="44">
        <f t="shared" si="58"/>
        <v>0.62086390605888653</v>
      </c>
    </row>
    <row r="380" spans="1:28" s="17" customFormat="1" outlineLevel="2" x14ac:dyDescent="0.35">
      <c r="A380" s="11" t="s">
        <v>149</v>
      </c>
      <c r="B380" s="11" t="s">
        <v>42</v>
      </c>
      <c r="C380" s="11" t="s">
        <v>29</v>
      </c>
      <c r="D380" s="11" t="s">
        <v>172</v>
      </c>
      <c r="E380" s="11" t="s">
        <v>31</v>
      </c>
      <c r="F380" s="11" t="s">
        <v>32</v>
      </c>
      <c r="G380" s="11" t="s">
        <v>33</v>
      </c>
      <c r="H380" s="11" t="s">
        <v>34</v>
      </c>
      <c r="I380" s="11" t="s">
        <v>28</v>
      </c>
      <c r="J380" s="19" t="s">
        <v>173</v>
      </c>
      <c r="K380" s="34">
        <v>305257558</v>
      </c>
      <c r="L380" s="34">
        <v>352597920</v>
      </c>
      <c r="M380" s="34">
        <v>0</v>
      </c>
      <c r="N380" s="34">
        <v>0</v>
      </c>
      <c r="O380" s="34">
        <v>352597920</v>
      </c>
      <c r="P380" s="34">
        <v>0</v>
      </c>
      <c r="Q380" s="34">
        <v>119602694.78</v>
      </c>
      <c r="R380" s="34">
        <v>870000</v>
      </c>
      <c r="S380" s="34">
        <v>184784112.47</v>
      </c>
      <c r="T380" s="34">
        <v>184784112.47</v>
      </c>
      <c r="U380" s="34">
        <v>47341112.75</v>
      </c>
      <c r="V380" s="34">
        <v>47341112.75</v>
      </c>
      <c r="W380" s="34">
        <v>0</v>
      </c>
      <c r="X380" s="34">
        <v>47341112.75</v>
      </c>
      <c r="Y380" s="12">
        <f t="shared" si="55"/>
        <v>0.52406466966679777</v>
      </c>
      <c r="Z380" s="12">
        <f t="shared" si="56"/>
        <v>0.52406466966679777</v>
      </c>
      <c r="AA380" s="12">
        <f t="shared" si="57"/>
        <v>0.34167159800602342</v>
      </c>
      <c r="AB380" s="12">
        <f t="shared" si="58"/>
        <v>0.86573626767282119</v>
      </c>
    </row>
    <row r="381" spans="1:28" s="17" customFormat="1" outlineLevel="2" x14ac:dyDescent="0.35">
      <c r="A381" s="11" t="s">
        <v>262</v>
      </c>
      <c r="B381" s="11" t="s">
        <v>42</v>
      </c>
      <c r="C381" s="11" t="s">
        <v>29</v>
      </c>
      <c r="D381" s="11" t="s">
        <v>172</v>
      </c>
      <c r="E381" s="11" t="s">
        <v>31</v>
      </c>
      <c r="F381" s="11" t="s">
        <v>32</v>
      </c>
      <c r="G381" s="11" t="s">
        <v>33</v>
      </c>
      <c r="H381" s="11" t="s">
        <v>34</v>
      </c>
      <c r="I381" s="11" t="s">
        <v>28</v>
      </c>
      <c r="J381" s="19" t="s">
        <v>173</v>
      </c>
      <c r="K381" s="34">
        <v>27664499</v>
      </c>
      <c r="L381" s="34">
        <v>23178899</v>
      </c>
      <c r="M381" s="34">
        <v>0</v>
      </c>
      <c r="N381" s="34">
        <v>0</v>
      </c>
      <c r="O381" s="34">
        <v>23178899</v>
      </c>
      <c r="P381" s="34">
        <v>0</v>
      </c>
      <c r="Q381" s="34">
        <v>19901904.57</v>
      </c>
      <c r="R381" s="34">
        <v>0</v>
      </c>
      <c r="S381" s="34">
        <v>3147977.73</v>
      </c>
      <c r="T381" s="34">
        <v>3147977.73</v>
      </c>
      <c r="U381" s="34">
        <v>129016.7</v>
      </c>
      <c r="V381" s="34">
        <v>129016.7</v>
      </c>
      <c r="W381" s="34">
        <v>0</v>
      </c>
      <c r="X381" s="34">
        <v>129016.69999999972</v>
      </c>
      <c r="Y381" s="12">
        <f t="shared" si="55"/>
        <v>0.13581221998508211</v>
      </c>
      <c r="Z381" s="12">
        <f t="shared" si="56"/>
        <v>0.13581221998508211</v>
      </c>
      <c r="AA381" s="12">
        <f t="shared" si="57"/>
        <v>0.85862165282311298</v>
      </c>
      <c r="AB381" s="12">
        <f t="shared" si="58"/>
        <v>0.99443387280819506</v>
      </c>
    </row>
    <row r="382" spans="1:28" s="17" customFormat="1" outlineLevel="1" x14ac:dyDescent="0.35">
      <c r="A382" s="41"/>
      <c r="B382" s="41"/>
      <c r="C382" s="41"/>
      <c r="D382" s="41" t="s">
        <v>538</v>
      </c>
      <c r="E382" s="41"/>
      <c r="F382" s="41"/>
      <c r="G382" s="41"/>
      <c r="H382" s="41"/>
      <c r="I382" s="41"/>
      <c r="J382" s="42"/>
      <c r="K382" s="43">
        <f t="shared" ref="K382:X382" si="66">SUBTOTAL(9,K380:K381)</f>
        <v>332922057</v>
      </c>
      <c r="L382" s="43">
        <f t="shared" si="66"/>
        <v>375776819</v>
      </c>
      <c r="M382" s="43">
        <f t="shared" si="66"/>
        <v>0</v>
      </c>
      <c r="N382" s="43">
        <f t="shared" si="66"/>
        <v>0</v>
      </c>
      <c r="O382" s="43">
        <f t="shared" si="66"/>
        <v>375776819</v>
      </c>
      <c r="P382" s="43">
        <f t="shared" si="66"/>
        <v>0</v>
      </c>
      <c r="Q382" s="43">
        <f t="shared" si="66"/>
        <v>139504599.34999999</v>
      </c>
      <c r="R382" s="43">
        <f t="shared" si="66"/>
        <v>870000</v>
      </c>
      <c r="S382" s="43">
        <f t="shared" si="66"/>
        <v>187932090.19999999</v>
      </c>
      <c r="T382" s="43">
        <f t="shared" si="66"/>
        <v>187932090.19999999</v>
      </c>
      <c r="U382" s="43">
        <f t="shared" si="66"/>
        <v>47470129.450000003</v>
      </c>
      <c r="V382" s="43">
        <f t="shared" si="66"/>
        <v>47470129.450000003</v>
      </c>
      <c r="W382" s="43">
        <f t="shared" si="66"/>
        <v>0</v>
      </c>
      <c r="X382" s="43">
        <f t="shared" si="66"/>
        <v>47470129.450000003</v>
      </c>
      <c r="Y382" s="44">
        <f t="shared" si="55"/>
        <v>0.50011624107127262</v>
      </c>
      <c r="Z382" s="44">
        <f t="shared" si="56"/>
        <v>0.50011624107127262</v>
      </c>
      <c r="AA382" s="44">
        <f t="shared" si="57"/>
        <v>0.37355843216608842</v>
      </c>
      <c r="AB382" s="44">
        <f t="shared" si="58"/>
        <v>0.87367467323736103</v>
      </c>
    </row>
    <row r="383" spans="1:28" s="17" customFormat="1" ht="29" outlineLevel="2" x14ac:dyDescent="0.35">
      <c r="A383" s="11" t="s">
        <v>149</v>
      </c>
      <c r="B383" s="11" t="s">
        <v>42</v>
      </c>
      <c r="C383" s="11" t="s">
        <v>29</v>
      </c>
      <c r="D383" s="11" t="s">
        <v>174</v>
      </c>
      <c r="E383" s="11" t="s">
        <v>31</v>
      </c>
      <c r="F383" s="11" t="s">
        <v>32</v>
      </c>
      <c r="G383" s="11" t="s">
        <v>33</v>
      </c>
      <c r="H383" s="11" t="s">
        <v>34</v>
      </c>
      <c r="I383" s="11" t="s">
        <v>28</v>
      </c>
      <c r="J383" s="19" t="s">
        <v>175</v>
      </c>
      <c r="K383" s="34">
        <v>19836250</v>
      </c>
      <c r="L383" s="34">
        <v>19336250</v>
      </c>
      <c r="M383" s="34">
        <v>0</v>
      </c>
      <c r="N383" s="34">
        <v>0</v>
      </c>
      <c r="O383" s="34">
        <v>19336250</v>
      </c>
      <c r="P383" s="34">
        <v>0</v>
      </c>
      <c r="Q383" s="34">
        <v>1786349.2</v>
      </c>
      <c r="R383" s="34">
        <v>0</v>
      </c>
      <c r="S383" s="34">
        <v>16949307.02</v>
      </c>
      <c r="T383" s="34">
        <v>16949307.02</v>
      </c>
      <c r="U383" s="34">
        <v>600593.78</v>
      </c>
      <c r="V383" s="34">
        <v>600593.78</v>
      </c>
      <c r="W383" s="34">
        <v>0</v>
      </c>
      <c r="X383" s="34">
        <v>600593.78000000049</v>
      </c>
      <c r="Y383" s="12">
        <f t="shared" si="55"/>
        <v>0.87655605507789769</v>
      </c>
      <c r="Z383" s="12">
        <f t="shared" si="56"/>
        <v>0.87655605507789769</v>
      </c>
      <c r="AA383" s="12">
        <f t="shared" si="57"/>
        <v>9.2383435257612001E-2</v>
      </c>
      <c r="AB383" s="12">
        <f t="shared" si="58"/>
        <v>0.96893949033550975</v>
      </c>
    </row>
    <row r="384" spans="1:28" s="17" customFormat="1" outlineLevel="1" x14ac:dyDescent="0.35">
      <c r="A384" s="41"/>
      <c r="B384" s="41"/>
      <c r="C384" s="41"/>
      <c r="D384" s="41" t="s">
        <v>539</v>
      </c>
      <c r="E384" s="41"/>
      <c r="F384" s="41"/>
      <c r="G384" s="41"/>
      <c r="H384" s="41"/>
      <c r="I384" s="41"/>
      <c r="J384" s="42"/>
      <c r="K384" s="43">
        <f t="shared" ref="K384:X384" si="67">SUBTOTAL(9,K383:K383)</f>
        <v>19836250</v>
      </c>
      <c r="L384" s="43">
        <f t="shared" si="67"/>
        <v>19336250</v>
      </c>
      <c r="M384" s="43">
        <f t="shared" si="67"/>
        <v>0</v>
      </c>
      <c r="N384" s="43">
        <f t="shared" si="67"/>
        <v>0</v>
      </c>
      <c r="O384" s="43">
        <f t="shared" si="67"/>
        <v>19336250</v>
      </c>
      <c r="P384" s="43">
        <f t="shared" si="67"/>
        <v>0</v>
      </c>
      <c r="Q384" s="43">
        <f t="shared" si="67"/>
        <v>1786349.2</v>
      </c>
      <c r="R384" s="43">
        <f t="shared" si="67"/>
        <v>0</v>
      </c>
      <c r="S384" s="43">
        <f t="shared" si="67"/>
        <v>16949307.02</v>
      </c>
      <c r="T384" s="43">
        <f t="shared" si="67"/>
        <v>16949307.02</v>
      </c>
      <c r="U384" s="43">
        <f t="shared" si="67"/>
        <v>600593.78</v>
      </c>
      <c r="V384" s="43">
        <f t="shared" si="67"/>
        <v>600593.78</v>
      </c>
      <c r="W384" s="43">
        <f t="shared" si="67"/>
        <v>0</v>
      </c>
      <c r="X384" s="43">
        <f t="shared" si="67"/>
        <v>600593.78000000049</v>
      </c>
      <c r="Y384" s="44">
        <f t="shared" si="55"/>
        <v>0.87655605507789769</v>
      </c>
      <c r="Z384" s="44">
        <f t="shared" si="56"/>
        <v>0.87655605507789769</v>
      </c>
      <c r="AA384" s="44">
        <f t="shared" si="57"/>
        <v>9.2383435257612001E-2</v>
      </c>
      <c r="AB384" s="44">
        <f t="shared" si="58"/>
        <v>0.96893949033550975</v>
      </c>
    </row>
    <row r="385" spans="1:28" s="17" customFormat="1" ht="29" outlineLevel="2" x14ac:dyDescent="0.35">
      <c r="A385" s="11" t="s">
        <v>149</v>
      </c>
      <c r="B385" s="11" t="s">
        <v>42</v>
      </c>
      <c r="C385" s="11" t="s">
        <v>29</v>
      </c>
      <c r="D385" s="11" t="s">
        <v>176</v>
      </c>
      <c r="E385" s="11" t="s">
        <v>31</v>
      </c>
      <c r="F385" s="11" t="s">
        <v>32</v>
      </c>
      <c r="G385" s="11" t="s">
        <v>33</v>
      </c>
      <c r="H385" s="11" t="s">
        <v>34</v>
      </c>
      <c r="I385" s="11" t="s">
        <v>28</v>
      </c>
      <c r="J385" s="19" t="s">
        <v>177</v>
      </c>
      <c r="K385" s="34">
        <v>150000000</v>
      </c>
      <c r="L385" s="34">
        <v>149968680</v>
      </c>
      <c r="M385" s="34">
        <v>0</v>
      </c>
      <c r="N385" s="34">
        <v>0</v>
      </c>
      <c r="O385" s="34">
        <v>149968680</v>
      </c>
      <c r="P385" s="34">
        <v>0</v>
      </c>
      <c r="Q385" s="34">
        <v>43981118.869999997</v>
      </c>
      <c r="R385" s="34">
        <v>2040000.02</v>
      </c>
      <c r="S385" s="34">
        <v>65931866.810000002</v>
      </c>
      <c r="T385" s="34">
        <v>65817434.469999999</v>
      </c>
      <c r="U385" s="34">
        <v>38015694.299999997</v>
      </c>
      <c r="V385" s="34">
        <v>38015694.299999997</v>
      </c>
      <c r="W385" s="34">
        <v>0</v>
      </c>
      <c r="X385" s="34">
        <v>38015694.299999997</v>
      </c>
      <c r="Y385" s="12">
        <f t="shared" si="55"/>
        <v>0.43963757505900569</v>
      </c>
      <c r="Z385" s="12">
        <f t="shared" si="56"/>
        <v>0.43963757505900569</v>
      </c>
      <c r="AA385" s="12">
        <f t="shared" si="57"/>
        <v>0.30687153404297485</v>
      </c>
      <c r="AB385" s="12">
        <f t="shared" si="58"/>
        <v>0.74650910910198054</v>
      </c>
    </row>
    <row r="386" spans="1:28" s="17" customFormat="1" ht="29" outlineLevel="2" x14ac:dyDescent="0.35">
      <c r="A386" s="11" t="s">
        <v>149</v>
      </c>
      <c r="B386" s="11" t="s">
        <v>42</v>
      </c>
      <c r="C386" s="11" t="s">
        <v>29</v>
      </c>
      <c r="D386" s="11" t="s">
        <v>176</v>
      </c>
      <c r="E386" s="11" t="s">
        <v>31</v>
      </c>
      <c r="F386" s="11" t="s">
        <v>452</v>
      </c>
      <c r="G386" s="11" t="s">
        <v>33</v>
      </c>
      <c r="H386" s="11" t="s">
        <v>34</v>
      </c>
      <c r="I386" s="11" t="s">
        <v>28</v>
      </c>
      <c r="J386" s="19" t="s">
        <v>460</v>
      </c>
      <c r="K386" s="34">
        <v>0</v>
      </c>
      <c r="L386" s="34">
        <v>30000000</v>
      </c>
      <c r="M386" s="34">
        <v>0</v>
      </c>
      <c r="N386" s="34">
        <v>0</v>
      </c>
      <c r="O386" s="34">
        <v>30000000</v>
      </c>
      <c r="P386" s="34">
        <v>0</v>
      </c>
      <c r="Q386" s="34">
        <v>0</v>
      </c>
      <c r="R386" s="34">
        <v>0</v>
      </c>
      <c r="S386" s="34">
        <v>0</v>
      </c>
      <c r="T386" s="34">
        <v>0</v>
      </c>
      <c r="U386" s="34">
        <v>30000000</v>
      </c>
      <c r="V386" s="34">
        <v>30000000</v>
      </c>
      <c r="W386" s="34">
        <v>0</v>
      </c>
      <c r="X386" s="34">
        <v>30000000</v>
      </c>
      <c r="Y386" s="12">
        <f t="shared" si="55"/>
        <v>0</v>
      </c>
      <c r="Z386" s="12">
        <f t="shared" si="56"/>
        <v>0</v>
      </c>
      <c r="AA386" s="12">
        <f t="shared" si="57"/>
        <v>0</v>
      </c>
      <c r="AB386" s="12">
        <f t="shared" si="58"/>
        <v>0</v>
      </c>
    </row>
    <row r="387" spans="1:28" s="17" customFormat="1" outlineLevel="1" x14ac:dyDescent="0.35">
      <c r="A387" s="41"/>
      <c r="B387" s="41"/>
      <c r="C387" s="41"/>
      <c r="D387" s="41" t="s">
        <v>540</v>
      </c>
      <c r="E387" s="41"/>
      <c r="F387" s="41"/>
      <c r="G387" s="41"/>
      <c r="H387" s="41"/>
      <c r="I387" s="41"/>
      <c r="J387" s="42"/>
      <c r="K387" s="43">
        <f t="shared" ref="K387:X387" si="68">SUBTOTAL(9,K385:K386)</f>
        <v>150000000</v>
      </c>
      <c r="L387" s="43">
        <f t="shared" si="68"/>
        <v>179968680</v>
      </c>
      <c r="M387" s="43">
        <f t="shared" si="68"/>
        <v>0</v>
      </c>
      <c r="N387" s="43">
        <f t="shared" si="68"/>
        <v>0</v>
      </c>
      <c r="O387" s="43">
        <f t="shared" si="68"/>
        <v>179968680</v>
      </c>
      <c r="P387" s="43">
        <f t="shared" si="68"/>
        <v>0</v>
      </c>
      <c r="Q387" s="43">
        <f t="shared" si="68"/>
        <v>43981118.869999997</v>
      </c>
      <c r="R387" s="43">
        <f t="shared" si="68"/>
        <v>2040000.02</v>
      </c>
      <c r="S387" s="43">
        <f t="shared" si="68"/>
        <v>65931866.810000002</v>
      </c>
      <c r="T387" s="43">
        <f t="shared" si="68"/>
        <v>65817434.469999999</v>
      </c>
      <c r="U387" s="43">
        <f t="shared" si="68"/>
        <v>68015694.299999997</v>
      </c>
      <c r="V387" s="43">
        <f t="shared" si="68"/>
        <v>68015694.299999997</v>
      </c>
      <c r="W387" s="43">
        <f t="shared" si="68"/>
        <v>0</v>
      </c>
      <c r="X387" s="43">
        <f t="shared" si="68"/>
        <v>68015694.299999997</v>
      </c>
      <c r="Y387" s="44">
        <f t="shared" si="55"/>
        <v>0.36635189417403075</v>
      </c>
      <c r="Z387" s="44">
        <f t="shared" si="56"/>
        <v>0.36635189417403075</v>
      </c>
      <c r="AA387" s="44">
        <f t="shared" si="57"/>
        <v>0.25571737754591523</v>
      </c>
      <c r="AB387" s="44">
        <f t="shared" si="58"/>
        <v>0.62206927171994597</v>
      </c>
    </row>
    <row r="388" spans="1:28" s="17" customFormat="1" ht="29" outlineLevel="2" x14ac:dyDescent="0.35">
      <c r="A388" s="11" t="s">
        <v>149</v>
      </c>
      <c r="B388" s="11" t="s">
        <v>42</v>
      </c>
      <c r="C388" s="11" t="s">
        <v>29</v>
      </c>
      <c r="D388" s="11" t="s">
        <v>178</v>
      </c>
      <c r="E388" s="11" t="s">
        <v>31</v>
      </c>
      <c r="F388" s="11" t="s">
        <v>32</v>
      </c>
      <c r="G388" s="11" t="s">
        <v>33</v>
      </c>
      <c r="H388" s="11" t="s">
        <v>34</v>
      </c>
      <c r="I388" s="11" t="s">
        <v>28</v>
      </c>
      <c r="J388" s="19" t="s">
        <v>179</v>
      </c>
      <c r="K388" s="34">
        <v>56524984</v>
      </c>
      <c r="L388" s="34">
        <v>155745226</v>
      </c>
      <c r="M388" s="34">
        <v>0</v>
      </c>
      <c r="N388" s="34">
        <v>0</v>
      </c>
      <c r="O388" s="34">
        <v>155745226</v>
      </c>
      <c r="P388" s="34">
        <v>0</v>
      </c>
      <c r="Q388" s="34">
        <v>61431099.009999998</v>
      </c>
      <c r="R388" s="34">
        <v>0</v>
      </c>
      <c r="S388" s="34">
        <v>94138613.989999995</v>
      </c>
      <c r="T388" s="34">
        <v>94138613.989999995</v>
      </c>
      <c r="U388" s="34">
        <v>175513</v>
      </c>
      <c r="V388" s="34">
        <v>175513</v>
      </c>
      <c r="W388" s="34">
        <v>0</v>
      </c>
      <c r="X388" s="34">
        <v>175513.00000000745</v>
      </c>
      <c r="Y388" s="12">
        <f t="shared" si="55"/>
        <v>0.60443980472313152</v>
      </c>
      <c r="Z388" s="12">
        <f t="shared" si="56"/>
        <v>0.60443980472313152</v>
      </c>
      <c r="AA388" s="12">
        <f t="shared" si="57"/>
        <v>0.39443327148916912</v>
      </c>
      <c r="AB388" s="12">
        <f t="shared" si="58"/>
        <v>0.99887307621230059</v>
      </c>
    </row>
    <row r="389" spans="1:28" s="17" customFormat="1" ht="29" outlineLevel="2" x14ac:dyDescent="0.35">
      <c r="A389" s="11" t="s">
        <v>231</v>
      </c>
      <c r="B389" s="11" t="s">
        <v>232</v>
      </c>
      <c r="C389" s="11" t="s">
        <v>29</v>
      </c>
      <c r="D389" s="11" t="s">
        <v>178</v>
      </c>
      <c r="E389" s="11" t="s">
        <v>31</v>
      </c>
      <c r="F389" s="11" t="s">
        <v>32</v>
      </c>
      <c r="G389" s="11" t="s">
        <v>33</v>
      </c>
      <c r="H389" s="11" t="s">
        <v>34</v>
      </c>
      <c r="I389" s="11" t="s">
        <v>28</v>
      </c>
      <c r="J389" s="19" t="s">
        <v>179</v>
      </c>
      <c r="K389" s="34">
        <v>200000</v>
      </c>
      <c r="L389" s="34">
        <v>200000</v>
      </c>
      <c r="M389" s="34">
        <v>0</v>
      </c>
      <c r="N389" s="34">
        <v>0</v>
      </c>
      <c r="O389" s="34">
        <v>200000</v>
      </c>
      <c r="P389" s="34">
        <v>0</v>
      </c>
      <c r="Q389" s="34">
        <v>0</v>
      </c>
      <c r="R389" s="34">
        <v>0</v>
      </c>
      <c r="S389" s="34">
        <v>0</v>
      </c>
      <c r="T389" s="34">
        <v>0</v>
      </c>
      <c r="U389" s="34">
        <v>200000</v>
      </c>
      <c r="V389" s="34">
        <v>200000</v>
      </c>
      <c r="W389" s="34">
        <v>0</v>
      </c>
      <c r="X389" s="34">
        <v>200000</v>
      </c>
      <c r="Y389" s="12">
        <f t="shared" si="55"/>
        <v>0</v>
      </c>
      <c r="Z389" s="12">
        <f t="shared" si="56"/>
        <v>0</v>
      </c>
      <c r="AA389" s="12">
        <f t="shared" si="57"/>
        <v>0</v>
      </c>
      <c r="AB389" s="12">
        <f t="shared" si="58"/>
        <v>0</v>
      </c>
    </row>
    <row r="390" spans="1:28" s="17" customFormat="1" ht="29" outlineLevel="2" x14ac:dyDescent="0.35">
      <c r="A390" s="11" t="s">
        <v>262</v>
      </c>
      <c r="B390" s="11" t="s">
        <v>42</v>
      </c>
      <c r="C390" s="11" t="s">
        <v>29</v>
      </c>
      <c r="D390" s="11" t="s">
        <v>178</v>
      </c>
      <c r="E390" s="11" t="s">
        <v>31</v>
      </c>
      <c r="F390" s="11" t="s">
        <v>32</v>
      </c>
      <c r="G390" s="11" t="s">
        <v>33</v>
      </c>
      <c r="H390" s="11" t="s">
        <v>34</v>
      </c>
      <c r="I390" s="11" t="s">
        <v>28</v>
      </c>
      <c r="J390" s="19" t="s">
        <v>179</v>
      </c>
      <c r="K390" s="34">
        <v>146042365</v>
      </c>
      <c r="L390" s="34">
        <v>67413565</v>
      </c>
      <c r="M390" s="34">
        <v>0</v>
      </c>
      <c r="N390" s="34">
        <v>0</v>
      </c>
      <c r="O390" s="34">
        <v>67413565</v>
      </c>
      <c r="P390" s="34">
        <v>0</v>
      </c>
      <c r="Q390" s="34">
        <v>9947204.3200000003</v>
      </c>
      <c r="R390" s="34">
        <v>0</v>
      </c>
      <c r="S390" s="34">
        <v>57352969.359999999</v>
      </c>
      <c r="T390" s="34">
        <v>57352969.359999999</v>
      </c>
      <c r="U390" s="34">
        <v>113391.32</v>
      </c>
      <c r="V390" s="34">
        <v>113391.32</v>
      </c>
      <c r="W390" s="34">
        <v>0</v>
      </c>
      <c r="X390" s="34">
        <v>113391.3200000003</v>
      </c>
      <c r="Y390" s="12">
        <f t="shared" si="55"/>
        <v>0.85076303797314379</v>
      </c>
      <c r="Z390" s="12">
        <f t="shared" si="56"/>
        <v>0.85076303797314379</v>
      </c>
      <c r="AA390" s="12">
        <f t="shared" si="57"/>
        <v>0.14755493675493947</v>
      </c>
      <c r="AB390" s="12">
        <f t="shared" si="58"/>
        <v>0.99831797472808326</v>
      </c>
    </row>
    <row r="391" spans="1:28" s="17" customFormat="1" outlineLevel="1" x14ac:dyDescent="0.35">
      <c r="A391" s="41"/>
      <c r="B391" s="41"/>
      <c r="C391" s="41"/>
      <c r="D391" s="41" t="s">
        <v>541</v>
      </c>
      <c r="E391" s="41"/>
      <c r="F391" s="41"/>
      <c r="G391" s="41"/>
      <c r="H391" s="41"/>
      <c r="I391" s="41"/>
      <c r="J391" s="42"/>
      <c r="K391" s="43">
        <f t="shared" ref="K391:X391" si="69">SUBTOTAL(9,K388:K390)</f>
        <v>202767349</v>
      </c>
      <c r="L391" s="43">
        <f t="shared" si="69"/>
        <v>223358791</v>
      </c>
      <c r="M391" s="43">
        <f t="shared" si="69"/>
        <v>0</v>
      </c>
      <c r="N391" s="43">
        <f t="shared" si="69"/>
        <v>0</v>
      </c>
      <c r="O391" s="43">
        <f t="shared" si="69"/>
        <v>223358791</v>
      </c>
      <c r="P391" s="43">
        <f t="shared" si="69"/>
        <v>0</v>
      </c>
      <c r="Q391" s="43">
        <f t="shared" si="69"/>
        <v>71378303.329999998</v>
      </c>
      <c r="R391" s="43">
        <f t="shared" si="69"/>
        <v>0</v>
      </c>
      <c r="S391" s="43">
        <f t="shared" si="69"/>
        <v>151491583.34999999</v>
      </c>
      <c r="T391" s="43">
        <f t="shared" si="69"/>
        <v>151491583.34999999</v>
      </c>
      <c r="U391" s="43">
        <f t="shared" si="69"/>
        <v>488904.32</v>
      </c>
      <c r="V391" s="43">
        <f t="shared" si="69"/>
        <v>488904.32</v>
      </c>
      <c r="W391" s="43">
        <f t="shared" si="69"/>
        <v>0</v>
      </c>
      <c r="X391" s="43">
        <f t="shared" si="69"/>
        <v>488904.32000000775</v>
      </c>
      <c r="Y391" s="44">
        <f t="shared" si="55"/>
        <v>0.67824320982288977</v>
      </c>
      <c r="Z391" s="44">
        <f t="shared" si="56"/>
        <v>0.67824320982288977</v>
      </c>
      <c r="AA391" s="44">
        <f t="shared" si="57"/>
        <v>0.31956791586501737</v>
      </c>
      <c r="AB391" s="44">
        <f t="shared" si="58"/>
        <v>0.9978111256879072</v>
      </c>
    </row>
    <row r="392" spans="1:28" s="17" customFormat="1" ht="111" customHeight="1" outlineLevel="2" x14ac:dyDescent="0.35">
      <c r="A392" s="11" t="s">
        <v>149</v>
      </c>
      <c r="B392" s="11" t="s">
        <v>42</v>
      </c>
      <c r="C392" s="11" t="s">
        <v>29</v>
      </c>
      <c r="D392" s="11" t="s">
        <v>180</v>
      </c>
      <c r="E392" s="11" t="s">
        <v>31</v>
      </c>
      <c r="F392" s="11" t="s">
        <v>32</v>
      </c>
      <c r="G392" s="11" t="s">
        <v>33</v>
      </c>
      <c r="H392" s="11" t="s">
        <v>34</v>
      </c>
      <c r="I392" s="11" t="s">
        <v>28</v>
      </c>
      <c r="J392" s="19" t="s">
        <v>359</v>
      </c>
      <c r="K392" s="34">
        <v>52825357</v>
      </c>
      <c r="L392" s="34">
        <v>83974178</v>
      </c>
      <c r="M392" s="34">
        <v>0</v>
      </c>
      <c r="N392" s="34">
        <v>0</v>
      </c>
      <c r="O392" s="34">
        <v>83974178</v>
      </c>
      <c r="P392" s="34">
        <v>0</v>
      </c>
      <c r="Q392" s="34">
        <v>60161993.859999999</v>
      </c>
      <c r="R392" s="34">
        <v>0</v>
      </c>
      <c r="S392" s="34">
        <v>23774924.719999999</v>
      </c>
      <c r="T392" s="34">
        <v>23774924.719999999</v>
      </c>
      <c r="U392" s="34">
        <v>37259.42</v>
      </c>
      <c r="V392" s="34">
        <v>37259.42</v>
      </c>
      <c r="W392" s="34">
        <v>0</v>
      </c>
      <c r="X392" s="34">
        <v>37259.420000001788</v>
      </c>
      <c r="Y392" s="12">
        <f t="shared" si="55"/>
        <v>0.28312185110046567</v>
      </c>
      <c r="Z392" s="12">
        <f t="shared" si="56"/>
        <v>0.28312185110046567</v>
      </c>
      <c r="AA392" s="12">
        <f t="shared" si="57"/>
        <v>0.71643444797994926</v>
      </c>
      <c r="AB392" s="12">
        <f t="shared" si="58"/>
        <v>0.99955629908041499</v>
      </c>
    </row>
    <row r="393" spans="1:28" s="17" customFormat="1" ht="29" outlineLevel="2" x14ac:dyDescent="0.35">
      <c r="A393" s="11" t="s">
        <v>231</v>
      </c>
      <c r="B393" s="11" t="s">
        <v>232</v>
      </c>
      <c r="C393" s="11" t="s">
        <v>29</v>
      </c>
      <c r="D393" s="11" t="s">
        <v>180</v>
      </c>
      <c r="E393" s="11" t="s">
        <v>31</v>
      </c>
      <c r="F393" s="11" t="s">
        <v>32</v>
      </c>
      <c r="G393" s="11" t="s">
        <v>33</v>
      </c>
      <c r="H393" s="11" t="s">
        <v>34</v>
      </c>
      <c r="I393" s="11" t="s">
        <v>28</v>
      </c>
      <c r="J393" s="19" t="s">
        <v>359</v>
      </c>
      <c r="K393" s="34">
        <v>800000</v>
      </c>
      <c r="L393" s="34">
        <v>800000</v>
      </c>
      <c r="M393" s="34">
        <v>0</v>
      </c>
      <c r="N393" s="34">
        <v>0</v>
      </c>
      <c r="O393" s="34">
        <v>800000</v>
      </c>
      <c r="P393" s="34">
        <v>0</v>
      </c>
      <c r="Q393" s="34">
        <v>0</v>
      </c>
      <c r="R393" s="34">
        <v>0</v>
      </c>
      <c r="S393" s="34">
        <v>0</v>
      </c>
      <c r="T393" s="34">
        <v>0</v>
      </c>
      <c r="U393" s="34">
        <v>800000</v>
      </c>
      <c r="V393" s="34">
        <v>800000</v>
      </c>
      <c r="W393" s="34">
        <v>0</v>
      </c>
      <c r="X393" s="34">
        <v>800000</v>
      </c>
      <c r="Y393" s="12">
        <f t="shared" si="55"/>
        <v>0</v>
      </c>
      <c r="Z393" s="12">
        <f t="shared" si="56"/>
        <v>0</v>
      </c>
      <c r="AA393" s="12">
        <f t="shared" si="57"/>
        <v>0</v>
      </c>
      <c r="AB393" s="12">
        <f t="shared" si="58"/>
        <v>0</v>
      </c>
    </row>
    <row r="394" spans="1:28" s="17" customFormat="1" ht="29" outlineLevel="2" x14ac:dyDescent="0.35">
      <c r="A394" s="11" t="s">
        <v>231</v>
      </c>
      <c r="B394" s="11" t="s">
        <v>253</v>
      </c>
      <c r="C394" s="11" t="s">
        <v>29</v>
      </c>
      <c r="D394" s="11" t="s">
        <v>180</v>
      </c>
      <c r="E394" s="11" t="s">
        <v>31</v>
      </c>
      <c r="F394" s="11" t="s">
        <v>32</v>
      </c>
      <c r="G394" s="11" t="s">
        <v>33</v>
      </c>
      <c r="H394" s="11" t="s">
        <v>34</v>
      </c>
      <c r="I394" s="11" t="s">
        <v>28</v>
      </c>
      <c r="J394" s="19" t="s">
        <v>359</v>
      </c>
      <c r="K394" s="34">
        <v>2400000</v>
      </c>
      <c r="L394" s="34">
        <v>2400000</v>
      </c>
      <c r="M394" s="34">
        <v>0</v>
      </c>
      <c r="N394" s="34">
        <v>0</v>
      </c>
      <c r="O394" s="34">
        <v>2400000</v>
      </c>
      <c r="P394" s="34">
        <v>0</v>
      </c>
      <c r="Q394" s="34">
        <v>0</v>
      </c>
      <c r="R394" s="34">
        <v>0</v>
      </c>
      <c r="S394" s="34">
        <v>0</v>
      </c>
      <c r="T394" s="34">
        <v>0</v>
      </c>
      <c r="U394" s="34">
        <v>2400000</v>
      </c>
      <c r="V394" s="34">
        <v>2400000</v>
      </c>
      <c r="W394" s="34">
        <v>0</v>
      </c>
      <c r="X394" s="34">
        <v>2400000</v>
      </c>
      <c r="Y394" s="12">
        <f t="shared" si="55"/>
        <v>0</v>
      </c>
      <c r="Z394" s="12">
        <f t="shared" si="56"/>
        <v>0</v>
      </c>
      <c r="AA394" s="12">
        <f t="shared" si="57"/>
        <v>0</v>
      </c>
      <c r="AB394" s="12">
        <f t="shared" si="58"/>
        <v>0</v>
      </c>
    </row>
    <row r="395" spans="1:28" s="17" customFormat="1" ht="29" outlineLevel="2" x14ac:dyDescent="0.35">
      <c r="A395" s="11" t="s">
        <v>262</v>
      </c>
      <c r="B395" s="11" t="s">
        <v>42</v>
      </c>
      <c r="C395" s="11" t="s">
        <v>29</v>
      </c>
      <c r="D395" s="11" t="s">
        <v>180</v>
      </c>
      <c r="E395" s="11" t="s">
        <v>31</v>
      </c>
      <c r="F395" s="11" t="s">
        <v>32</v>
      </c>
      <c r="G395" s="11" t="s">
        <v>33</v>
      </c>
      <c r="H395" s="11" t="s">
        <v>34</v>
      </c>
      <c r="I395" s="11" t="s">
        <v>28</v>
      </c>
      <c r="J395" s="19" t="s">
        <v>359</v>
      </c>
      <c r="K395" s="34">
        <v>25000000</v>
      </c>
      <c r="L395" s="34">
        <v>22312042</v>
      </c>
      <c r="M395" s="34">
        <v>0</v>
      </c>
      <c r="N395" s="34">
        <v>0</v>
      </c>
      <c r="O395" s="34">
        <v>22312042</v>
      </c>
      <c r="P395" s="34">
        <v>768831.52</v>
      </c>
      <c r="Q395" s="34">
        <v>3987551.48</v>
      </c>
      <c r="R395" s="34">
        <v>0</v>
      </c>
      <c r="S395" s="34">
        <v>11835972.939999999</v>
      </c>
      <c r="T395" s="34">
        <v>11835972.939999999</v>
      </c>
      <c r="U395" s="34">
        <v>5719686.0599999996</v>
      </c>
      <c r="V395" s="34">
        <v>5719686.0599999996</v>
      </c>
      <c r="W395" s="34">
        <v>0</v>
      </c>
      <c r="X395" s="34">
        <v>5719686.0600000005</v>
      </c>
      <c r="Y395" s="12">
        <f t="shared" ref="Y395:Y458" si="70">+IF(L395=0,0,S395/L395)</f>
        <v>0.53047466206813343</v>
      </c>
      <c r="Z395" s="12">
        <f t="shared" ref="Z395:Z458" si="71">+IF(O395=0,0,S395/O395)</f>
        <v>0.53047466206813343</v>
      </c>
      <c r="AA395" s="12">
        <f t="shared" ref="AA395:AA458" si="72">(IF(O395=0,0,(P395+Q395+R395)/O395))</f>
        <v>0.21317560266335103</v>
      </c>
      <c r="AB395" s="12">
        <f t="shared" ref="AB395:AB458" si="73">+Z395+AA395</f>
        <v>0.74365026473148443</v>
      </c>
    </row>
    <row r="396" spans="1:28" s="17" customFormat="1" outlineLevel="1" x14ac:dyDescent="0.35">
      <c r="A396" s="41"/>
      <c r="B396" s="41"/>
      <c r="C396" s="41"/>
      <c r="D396" s="41" t="s">
        <v>542</v>
      </c>
      <c r="E396" s="41"/>
      <c r="F396" s="41"/>
      <c r="G396" s="41"/>
      <c r="H396" s="41"/>
      <c r="I396" s="41"/>
      <c r="J396" s="42"/>
      <c r="K396" s="43">
        <f t="shared" ref="K396:X396" si="74">SUBTOTAL(9,K392:K395)</f>
        <v>81025357</v>
      </c>
      <c r="L396" s="43">
        <f t="shared" si="74"/>
        <v>109486220</v>
      </c>
      <c r="M396" s="43">
        <f t="shared" si="74"/>
        <v>0</v>
      </c>
      <c r="N396" s="43">
        <f t="shared" si="74"/>
        <v>0</v>
      </c>
      <c r="O396" s="43">
        <f t="shared" si="74"/>
        <v>109486220</v>
      </c>
      <c r="P396" s="43">
        <f t="shared" si="74"/>
        <v>768831.52</v>
      </c>
      <c r="Q396" s="43">
        <f t="shared" si="74"/>
        <v>64149545.339999996</v>
      </c>
      <c r="R396" s="43">
        <f t="shared" si="74"/>
        <v>0</v>
      </c>
      <c r="S396" s="43">
        <f t="shared" si="74"/>
        <v>35610897.659999996</v>
      </c>
      <c r="T396" s="43">
        <f t="shared" si="74"/>
        <v>35610897.659999996</v>
      </c>
      <c r="U396" s="43">
        <f t="shared" si="74"/>
        <v>8956945.4800000004</v>
      </c>
      <c r="V396" s="43">
        <f t="shared" si="74"/>
        <v>8956945.4800000004</v>
      </c>
      <c r="W396" s="43">
        <f t="shared" si="74"/>
        <v>0</v>
      </c>
      <c r="X396" s="43">
        <f t="shared" si="74"/>
        <v>8956945.4800000023</v>
      </c>
      <c r="Y396" s="44">
        <f t="shared" si="70"/>
        <v>0.32525460884483909</v>
      </c>
      <c r="Z396" s="44">
        <f t="shared" si="71"/>
        <v>0.32525460884483909</v>
      </c>
      <c r="AA396" s="44">
        <f t="shared" si="72"/>
        <v>0.5929365070782423</v>
      </c>
      <c r="AB396" s="44">
        <f t="shared" si="73"/>
        <v>0.91819111592308134</v>
      </c>
    </row>
    <row r="397" spans="1:28" s="17" customFormat="1" ht="29" outlineLevel="2" x14ac:dyDescent="0.35">
      <c r="A397" s="11" t="s">
        <v>27</v>
      </c>
      <c r="B397" s="11" t="s">
        <v>42</v>
      </c>
      <c r="C397" s="11" t="s">
        <v>29</v>
      </c>
      <c r="D397" s="11" t="s">
        <v>92</v>
      </c>
      <c r="E397" s="11" t="s">
        <v>31</v>
      </c>
      <c r="F397" s="11" t="s">
        <v>32</v>
      </c>
      <c r="G397" s="11" t="s">
        <v>33</v>
      </c>
      <c r="H397" s="11" t="s">
        <v>34</v>
      </c>
      <c r="I397" s="11" t="s">
        <v>28</v>
      </c>
      <c r="J397" s="19" t="s">
        <v>93</v>
      </c>
      <c r="K397" s="34">
        <v>36580000</v>
      </c>
      <c r="L397" s="34">
        <v>36580000</v>
      </c>
      <c r="M397" s="34">
        <v>0</v>
      </c>
      <c r="N397" s="34">
        <v>0</v>
      </c>
      <c r="O397" s="34">
        <v>36580000</v>
      </c>
      <c r="P397" s="34">
        <v>0</v>
      </c>
      <c r="Q397" s="34">
        <v>18569993.420000002</v>
      </c>
      <c r="R397" s="34">
        <v>5585173.5999999996</v>
      </c>
      <c r="S397" s="34">
        <v>11283751.73</v>
      </c>
      <c r="T397" s="34">
        <v>11283751.73</v>
      </c>
      <c r="U397" s="34">
        <v>1141081.25</v>
      </c>
      <c r="V397" s="34">
        <v>1141081.25</v>
      </c>
      <c r="W397" s="34">
        <v>0</v>
      </c>
      <c r="X397" s="34">
        <v>1141081.2499999981</v>
      </c>
      <c r="Y397" s="12">
        <f t="shared" si="70"/>
        <v>0.30846778922908696</v>
      </c>
      <c r="Z397" s="12">
        <f t="shared" si="71"/>
        <v>0.30846778922908696</v>
      </c>
      <c r="AA397" s="12">
        <f t="shared" si="72"/>
        <v>0.66033808146528161</v>
      </c>
      <c r="AB397" s="12">
        <f t="shared" si="73"/>
        <v>0.96880587069436852</v>
      </c>
    </row>
    <row r="398" spans="1:28" s="17" customFormat="1" ht="29" outlineLevel="2" x14ac:dyDescent="0.35">
      <c r="A398" s="11" t="s">
        <v>149</v>
      </c>
      <c r="B398" s="11" t="s">
        <v>42</v>
      </c>
      <c r="C398" s="11" t="s">
        <v>29</v>
      </c>
      <c r="D398" s="11" t="s">
        <v>92</v>
      </c>
      <c r="E398" s="11" t="s">
        <v>31</v>
      </c>
      <c r="F398" s="11" t="s">
        <v>32</v>
      </c>
      <c r="G398" s="11" t="s">
        <v>33</v>
      </c>
      <c r="H398" s="11" t="s">
        <v>34</v>
      </c>
      <c r="I398" s="11" t="s">
        <v>28</v>
      </c>
      <c r="J398" s="19" t="s">
        <v>93</v>
      </c>
      <c r="K398" s="34">
        <v>37000000</v>
      </c>
      <c r="L398" s="34">
        <v>65736384</v>
      </c>
      <c r="M398" s="34">
        <v>0</v>
      </c>
      <c r="N398" s="34">
        <v>0</v>
      </c>
      <c r="O398" s="34">
        <v>65736384</v>
      </c>
      <c r="P398" s="34">
        <v>0</v>
      </c>
      <c r="Q398" s="34">
        <v>19093402.079999998</v>
      </c>
      <c r="R398" s="34">
        <v>11739405.300000001</v>
      </c>
      <c r="S398" s="34">
        <v>33096178.07</v>
      </c>
      <c r="T398" s="34">
        <v>33096178.07</v>
      </c>
      <c r="U398" s="34">
        <v>1807398.55</v>
      </c>
      <c r="V398" s="34">
        <v>1807398.55</v>
      </c>
      <c r="W398" s="34">
        <v>0</v>
      </c>
      <c r="X398" s="34">
        <v>1807398.5500000007</v>
      </c>
      <c r="Y398" s="12">
        <f t="shared" si="70"/>
        <v>0.50346818696325002</v>
      </c>
      <c r="Z398" s="12">
        <f t="shared" si="71"/>
        <v>0.50346818696325002</v>
      </c>
      <c r="AA398" s="12">
        <f t="shared" si="72"/>
        <v>0.46903716790993555</v>
      </c>
      <c r="AB398" s="12">
        <f t="shared" si="73"/>
        <v>0.97250535487318557</v>
      </c>
    </row>
    <row r="399" spans="1:28" s="17" customFormat="1" ht="29" outlineLevel="2" x14ac:dyDescent="0.35">
      <c r="A399" s="11" t="s">
        <v>231</v>
      </c>
      <c r="B399" s="11" t="s">
        <v>232</v>
      </c>
      <c r="C399" s="11" t="s">
        <v>29</v>
      </c>
      <c r="D399" s="11" t="s">
        <v>92</v>
      </c>
      <c r="E399" s="11" t="s">
        <v>31</v>
      </c>
      <c r="F399" s="11" t="s">
        <v>32</v>
      </c>
      <c r="G399" s="11" t="s">
        <v>33</v>
      </c>
      <c r="H399" s="11" t="s">
        <v>34</v>
      </c>
      <c r="I399" s="11" t="s">
        <v>28</v>
      </c>
      <c r="J399" s="19" t="s">
        <v>93</v>
      </c>
      <c r="K399" s="34">
        <v>1000000</v>
      </c>
      <c r="L399" s="34">
        <v>1000000</v>
      </c>
      <c r="M399" s="34">
        <v>0</v>
      </c>
      <c r="N399" s="34">
        <v>0</v>
      </c>
      <c r="O399" s="34">
        <v>1000000</v>
      </c>
      <c r="P399" s="34">
        <v>0</v>
      </c>
      <c r="Q399" s="34">
        <v>0</v>
      </c>
      <c r="R399" s="34">
        <v>0</v>
      </c>
      <c r="S399" s="34">
        <v>0</v>
      </c>
      <c r="T399" s="34">
        <v>0</v>
      </c>
      <c r="U399" s="34">
        <v>1000000</v>
      </c>
      <c r="V399" s="34">
        <v>1000000</v>
      </c>
      <c r="W399" s="34">
        <v>0</v>
      </c>
      <c r="X399" s="34">
        <v>1000000</v>
      </c>
      <c r="Y399" s="12">
        <f t="shared" si="70"/>
        <v>0</v>
      </c>
      <c r="Z399" s="12">
        <f t="shared" si="71"/>
        <v>0</v>
      </c>
      <c r="AA399" s="12">
        <f t="shared" si="72"/>
        <v>0</v>
      </c>
      <c r="AB399" s="12">
        <f t="shared" si="73"/>
        <v>0</v>
      </c>
    </row>
    <row r="400" spans="1:28" s="17" customFormat="1" ht="29" outlineLevel="2" x14ac:dyDescent="0.35">
      <c r="A400" s="11" t="s">
        <v>231</v>
      </c>
      <c r="B400" s="11" t="s">
        <v>253</v>
      </c>
      <c r="C400" s="11" t="s">
        <v>29</v>
      </c>
      <c r="D400" s="11" t="s">
        <v>92</v>
      </c>
      <c r="E400" s="11" t="s">
        <v>31</v>
      </c>
      <c r="F400" s="11" t="s">
        <v>32</v>
      </c>
      <c r="G400" s="11" t="s">
        <v>33</v>
      </c>
      <c r="H400" s="11" t="s">
        <v>34</v>
      </c>
      <c r="I400" s="11" t="s">
        <v>28</v>
      </c>
      <c r="J400" s="19" t="s">
        <v>93</v>
      </c>
      <c r="K400" s="34">
        <v>0</v>
      </c>
      <c r="L400" s="34">
        <v>1582000</v>
      </c>
      <c r="M400" s="34">
        <v>0</v>
      </c>
      <c r="N400" s="34">
        <v>0</v>
      </c>
      <c r="O400" s="34">
        <v>1582000</v>
      </c>
      <c r="P400" s="34">
        <v>0</v>
      </c>
      <c r="Q400" s="34">
        <v>0</v>
      </c>
      <c r="R400" s="34">
        <v>0</v>
      </c>
      <c r="S400" s="34">
        <v>0</v>
      </c>
      <c r="T400" s="34">
        <v>0</v>
      </c>
      <c r="U400" s="34">
        <v>1582000</v>
      </c>
      <c r="V400" s="34">
        <v>1582000</v>
      </c>
      <c r="W400" s="34">
        <v>0</v>
      </c>
      <c r="X400" s="34">
        <v>1582000</v>
      </c>
      <c r="Y400" s="12">
        <f t="shared" si="70"/>
        <v>0</v>
      </c>
      <c r="Z400" s="12">
        <f t="shared" si="71"/>
        <v>0</v>
      </c>
      <c r="AA400" s="12">
        <f t="shared" si="72"/>
        <v>0</v>
      </c>
      <c r="AB400" s="12">
        <f t="shared" si="73"/>
        <v>0</v>
      </c>
    </row>
    <row r="401" spans="1:28" s="17" customFormat="1" ht="29" outlineLevel="2" x14ac:dyDescent="0.35">
      <c r="A401" s="11" t="s">
        <v>262</v>
      </c>
      <c r="B401" s="11" t="s">
        <v>42</v>
      </c>
      <c r="C401" s="11" t="s">
        <v>29</v>
      </c>
      <c r="D401" s="11" t="s">
        <v>92</v>
      </c>
      <c r="E401" s="11" t="s">
        <v>31</v>
      </c>
      <c r="F401" s="11" t="s">
        <v>32</v>
      </c>
      <c r="G401" s="11" t="s">
        <v>33</v>
      </c>
      <c r="H401" s="11" t="s">
        <v>34</v>
      </c>
      <c r="I401" s="11" t="s">
        <v>28</v>
      </c>
      <c r="J401" s="19" t="s">
        <v>93</v>
      </c>
      <c r="K401" s="34">
        <v>175000000</v>
      </c>
      <c r="L401" s="34">
        <v>274190951</v>
      </c>
      <c r="M401" s="34">
        <v>0</v>
      </c>
      <c r="N401" s="34">
        <v>0</v>
      </c>
      <c r="O401" s="34">
        <v>274190951</v>
      </c>
      <c r="P401" s="34">
        <v>0</v>
      </c>
      <c r="Q401" s="34">
        <v>54018052.229999997</v>
      </c>
      <c r="R401" s="34">
        <v>928689.58</v>
      </c>
      <c r="S401" s="34">
        <v>156880931.81999999</v>
      </c>
      <c r="T401" s="34">
        <v>156880931.81999999</v>
      </c>
      <c r="U401" s="34">
        <v>62363277.369999997</v>
      </c>
      <c r="V401" s="34">
        <v>62363277.369999997</v>
      </c>
      <c r="W401" s="34">
        <v>0</v>
      </c>
      <c r="X401" s="34">
        <v>62363277.370000012</v>
      </c>
      <c r="Y401" s="12">
        <f t="shared" si="70"/>
        <v>0.57215940660273645</v>
      </c>
      <c r="Z401" s="12">
        <f t="shared" si="71"/>
        <v>0.57215940660273645</v>
      </c>
      <c r="AA401" s="12">
        <f t="shared" si="72"/>
        <v>0.20039589785732934</v>
      </c>
      <c r="AB401" s="12">
        <f t="shared" si="73"/>
        <v>0.77255530446006582</v>
      </c>
    </row>
    <row r="402" spans="1:28" s="17" customFormat="1" ht="29" outlineLevel="2" x14ac:dyDescent="0.35">
      <c r="A402" s="11" t="s">
        <v>270</v>
      </c>
      <c r="B402" s="11" t="s">
        <v>42</v>
      </c>
      <c r="C402" s="11" t="s">
        <v>29</v>
      </c>
      <c r="D402" s="11" t="s">
        <v>92</v>
      </c>
      <c r="E402" s="11" t="s">
        <v>31</v>
      </c>
      <c r="F402" s="11" t="s">
        <v>32</v>
      </c>
      <c r="G402" s="11" t="s">
        <v>33</v>
      </c>
      <c r="H402" s="11" t="s">
        <v>34</v>
      </c>
      <c r="I402" s="11" t="s">
        <v>28</v>
      </c>
      <c r="J402" s="19" t="s">
        <v>93</v>
      </c>
      <c r="K402" s="34">
        <v>20000000</v>
      </c>
      <c r="L402" s="34">
        <v>20000000</v>
      </c>
      <c r="M402" s="34">
        <v>0</v>
      </c>
      <c r="N402" s="34">
        <v>0</v>
      </c>
      <c r="O402" s="34">
        <v>20000000</v>
      </c>
      <c r="P402" s="34">
        <v>0</v>
      </c>
      <c r="Q402" s="34">
        <v>0</v>
      </c>
      <c r="R402" s="34">
        <v>0</v>
      </c>
      <c r="S402" s="34">
        <v>0</v>
      </c>
      <c r="T402" s="34">
        <v>0</v>
      </c>
      <c r="U402" s="34">
        <v>20000000</v>
      </c>
      <c r="V402" s="34">
        <v>20000000</v>
      </c>
      <c r="W402" s="34">
        <v>0</v>
      </c>
      <c r="X402" s="34">
        <v>20000000</v>
      </c>
      <c r="Y402" s="12">
        <f t="shared" si="70"/>
        <v>0</v>
      </c>
      <c r="Z402" s="12">
        <f t="shared" si="71"/>
        <v>0</v>
      </c>
      <c r="AA402" s="12">
        <f t="shared" si="72"/>
        <v>0</v>
      </c>
      <c r="AB402" s="12">
        <f t="shared" si="73"/>
        <v>0</v>
      </c>
    </row>
    <row r="403" spans="1:28" s="17" customFormat="1" outlineLevel="1" x14ac:dyDescent="0.35">
      <c r="A403" s="41"/>
      <c r="B403" s="41"/>
      <c r="C403" s="41"/>
      <c r="D403" s="41" t="s">
        <v>543</v>
      </c>
      <c r="E403" s="41"/>
      <c r="F403" s="41"/>
      <c r="G403" s="41"/>
      <c r="H403" s="41"/>
      <c r="I403" s="41"/>
      <c r="J403" s="42"/>
      <c r="K403" s="43">
        <f t="shared" ref="K403:X403" si="75">SUBTOTAL(9,K397:K402)</f>
        <v>269580000</v>
      </c>
      <c r="L403" s="43">
        <f t="shared" si="75"/>
        <v>399089335</v>
      </c>
      <c r="M403" s="43">
        <f t="shared" si="75"/>
        <v>0</v>
      </c>
      <c r="N403" s="43">
        <f t="shared" si="75"/>
        <v>0</v>
      </c>
      <c r="O403" s="43">
        <f t="shared" si="75"/>
        <v>399089335</v>
      </c>
      <c r="P403" s="43">
        <f t="shared" si="75"/>
        <v>0</v>
      </c>
      <c r="Q403" s="43">
        <f t="shared" si="75"/>
        <v>91681447.729999989</v>
      </c>
      <c r="R403" s="43">
        <f t="shared" si="75"/>
        <v>18253268.479999997</v>
      </c>
      <c r="S403" s="43">
        <f t="shared" si="75"/>
        <v>201260861.62</v>
      </c>
      <c r="T403" s="43">
        <f t="shared" si="75"/>
        <v>201260861.62</v>
      </c>
      <c r="U403" s="43">
        <f t="shared" si="75"/>
        <v>87893757.170000002</v>
      </c>
      <c r="V403" s="43">
        <f t="shared" si="75"/>
        <v>87893757.170000002</v>
      </c>
      <c r="W403" s="43">
        <f t="shared" si="75"/>
        <v>0</v>
      </c>
      <c r="X403" s="43">
        <f t="shared" si="75"/>
        <v>87893757.170000017</v>
      </c>
      <c r="Y403" s="44">
        <f t="shared" si="70"/>
        <v>0.50430027557614387</v>
      </c>
      <c r="Z403" s="44">
        <f t="shared" si="71"/>
        <v>0.50430027557614387</v>
      </c>
      <c r="AA403" s="44">
        <f t="shared" si="72"/>
        <v>0.27546392892207949</v>
      </c>
      <c r="AB403" s="44">
        <f t="shared" si="73"/>
        <v>0.77976420449822337</v>
      </c>
    </row>
    <row r="404" spans="1:28" s="17" customFormat="1" outlineLevel="2" x14ac:dyDescent="0.35">
      <c r="A404" s="11" t="s">
        <v>149</v>
      </c>
      <c r="B404" s="11" t="s">
        <v>42</v>
      </c>
      <c r="C404" s="11" t="s">
        <v>29</v>
      </c>
      <c r="D404" s="11" t="s">
        <v>181</v>
      </c>
      <c r="E404" s="11" t="s">
        <v>31</v>
      </c>
      <c r="F404" s="11" t="s">
        <v>32</v>
      </c>
      <c r="G404" s="11" t="s">
        <v>33</v>
      </c>
      <c r="H404" s="11" t="s">
        <v>34</v>
      </c>
      <c r="I404" s="11" t="s">
        <v>28</v>
      </c>
      <c r="J404" s="19" t="s">
        <v>182</v>
      </c>
      <c r="K404" s="34">
        <v>500000</v>
      </c>
      <c r="L404" s="34">
        <v>16324460</v>
      </c>
      <c r="M404" s="34">
        <v>0</v>
      </c>
      <c r="N404" s="34">
        <v>0</v>
      </c>
      <c r="O404" s="34">
        <v>16324460</v>
      </c>
      <c r="P404" s="34">
        <v>0</v>
      </c>
      <c r="Q404" s="34">
        <v>9689117.1999999993</v>
      </c>
      <c r="R404" s="34">
        <v>2729628</v>
      </c>
      <c r="S404" s="34">
        <v>3817185.2</v>
      </c>
      <c r="T404" s="34">
        <v>3817185.2</v>
      </c>
      <c r="U404" s="34">
        <v>88529.600000000006</v>
      </c>
      <c r="V404" s="34">
        <v>88529.600000000006</v>
      </c>
      <c r="W404" s="34">
        <v>0</v>
      </c>
      <c r="X404" s="34">
        <v>88529.600000000559</v>
      </c>
      <c r="Y404" s="12">
        <f t="shared" si="70"/>
        <v>0.23383224927501431</v>
      </c>
      <c r="Z404" s="12">
        <f t="shared" si="71"/>
        <v>0.23383224927501431</v>
      </c>
      <c r="AA404" s="12">
        <f t="shared" si="72"/>
        <v>0.76074462493705763</v>
      </c>
      <c r="AB404" s="12">
        <f t="shared" si="73"/>
        <v>0.99457687421207197</v>
      </c>
    </row>
    <row r="405" spans="1:28" s="17" customFormat="1" outlineLevel="1" x14ac:dyDescent="0.35">
      <c r="A405" s="41"/>
      <c r="B405" s="41"/>
      <c r="C405" s="41"/>
      <c r="D405" s="41" t="s">
        <v>544</v>
      </c>
      <c r="E405" s="41"/>
      <c r="F405" s="41"/>
      <c r="G405" s="41"/>
      <c r="H405" s="41"/>
      <c r="I405" s="41"/>
      <c r="J405" s="42"/>
      <c r="K405" s="43">
        <f t="shared" ref="K405:X405" si="76">SUBTOTAL(9,K404:K404)</f>
        <v>500000</v>
      </c>
      <c r="L405" s="43">
        <f t="shared" si="76"/>
        <v>16324460</v>
      </c>
      <c r="M405" s="43">
        <f t="shared" si="76"/>
        <v>0</v>
      </c>
      <c r="N405" s="43">
        <f t="shared" si="76"/>
        <v>0</v>
      </c>
      <c r="O405" s="43">
        <f t="shared" si="76"/>
        <v>16324460</v>
      </c>
      <c r="P405" s="43">
        <f t="shared" si="76"/>
        <v>0</v>
      </c>
      <c r="Q405" s="43">
        <f t="shared" si="76"/>
        <v>9689117.1999999993</v>
      </c>
      <c r="R405" s="43">
        <f t="shared" si="76"/>
        <v>2729628</v>
      </c>
      <c r="S405" s="43">
        <f t="shared" si="76"/>
        <v>3817185.2</v>
      </c>
      <c r="T405" s="43">
        <f t="shared" si="76"/>
        <v>3817185.2</v>
      </c>
      <c r="U405" s="43">
        <f t="shared" si="76"/>
        <v>88529.600000000006</v>
      </c>
      <c r="V405" s="43">
        <f t="shared" si="76"/>
        <v>88529.600000000006</v>
      </c>
      <c r="W405" s="43">
        <f t="shared" si="76"/>
        <v>0</v>
      </c>
      <c r="X405" s="43">
        <f t="shared" si="76"/>
        <v>88529.600000000559</v>
      </c>
      <c r="Y405" s="44">
        <f t="shared" si="70"/>
        <v>0.23383224927501431</v>
      </c>
      <c r="Z405" s="44">
        <f t="shared" si="71"/>
        <v>0.23383224927501431</v>
      </c>
      <c r="AA405" s="44">
        <f t="shared" si="72"/>
        <v>0.76074462493705763</v>
      </c>
      <c r="AB405" s="44">
        <f t="shared" si="73"/>
        <v>0.99457687421207197</v>
      </c>
    </row>
    <row r="406" spans="1:28" s="17" customFormat="1" outlineLevel="2" x14ac:dyDescent="0.35">
      <c r="A406" s="11" t="s">
        <v>149</v>
      </c>
      <c r="B406" s="11" t="s">
        <v>42</v>
      </c>
      <c r="C406" s="11" t="s">
        <v>29</v>
      </c>
      <c r="D406" s="11" t="s">
        <v>183</v>
      </c>
      <c r="E406" s="11" t="s">
        <v>31</v>
      </c>
      <c r="F406" s="11" t="s">
        <v>32</v>
      </c>
      <c r="G406" s="11" t="s">
        <v>39</v>
      </c>
      <c r="H406" s="11" t="s">
        <v>34</v>
      </c>
      <c r="I406" s="11" t="s">
        <v>28</v>
      </c>
      <c r="J406" s="19" t="s">
        <v>184</v>
      </c>
      <c r="K406" s="34">
        <v>7000000</v>
      </c>
      <c r="L406" s="34">
        <v>17000000</v>
      </c>
      <c r="M406" s="34">
        <v>0</v>
      </c>
      <c r="N406" s="34">
        <v>0</v>
      </c>
      <c r="O406" s="34">
        <v>17000000</v>
      </c>
      <c r="P406" s="34">
        <v>0</v>
      </c>
      <c r="Q406" s="34">
        <v>4602697</v>
      </c>
      <c r="R406" s="34">
        <v>0</v>
      </c>
      <c r="S406" s="34">
        <v>12397303</v>
      </c>
      <c r="T406" s="34">
        <v>12397303</v>
      </c>
      <c r="U406" s="34">
        <v>0</v>
      </c>
      <c r="V406" s="34">
        <v>0</v>
      </c>
      <c r="W406" s="34">
        <v>0</v>
      </c>
      <c r="X406" s="34">
        <v>0</v>
      </c>
      <c r="Y406" s="12">
        <f t="shared" si="70"/>
        <v>0.7292531176470588</v>
      </c>
      <c r="Z406" s="12">
        <f t="shared" si="71"/>
        <v>0.7292531176470588</v>
      </c>
      <c r="AA406" s="12">
        <f t="shared" si="72"/>
        <v>0.2707468823529412</v>
      </c>
      <c r="AB406" s="12">
        <f t="shared" si="73"/>
        <v>1</v>
      </c>
    </row>
    <row r="407" spans="1:28" s="17" customFormat="1" outlineLevel="2" x14ac:dyDescent="0.35">
      <c r="A407" s="11" t="s">
        <v>231</v>
      </c>
      <c r="B407" s="11" t="s">
        <v>253</v>
      </c>
      <c r="C407" s="11" t="s">
        <v>29</v>
      </c>
      <c r="D407" s="11" t="s">
        <v>183</v>
      </c>
      <c r="E407" s="11" t="s">
        <v>31</v>
      </c>
      <c r="F407" s="11" t="s">
        <v>32</v>
      </c>
      <c r="G407" s="11" t="s">
        <v>39</v>
      </c>
      <c r="H407" s="11" t="s">
        <v>34</v>
      </c>
      <c r="I407" s="11" t="s">
        <v>28</v>
      </c>
      <c r="J407" s="19" t="s">
        <v>184</v>
      </c>
      <c r="K407" s="34">
        <v>200000</v>
      </c>
      <c r="L407" s="34">
        <v>200000</v>
      </c>
      <c r="M407" s="34">
        <v>0</v>
      </c>
      <c r="N407" s="34">
        <v>0</v>
      </c>
      <c r="O407" s="34">
        <v>200000</v>
      </c>
      <c r="P407" s="34">
        <v>0</v>
      </c>
      <c r="Q407" s="34">
        <v>0</v>
      </c>
      <c r="R407" s="34">
        <v>0</v>
      </c>
      <c r="S407" s="34">
        <v>0</v>
      </c>
      <c r="T407" s="34">
        <v>0</v>
      </c>
      <c r="U407" s="34">
        <v>200000</v>
      </c>
      <c r="V407" s="34">
        <v>200000</v>
      </c>
      <c r="W407" s="34">
        <v>0</v>
      </c>
      <c r="X407" s="34">
        <v>200000</v>
      </c>
      <c r="Y407" s="12">
        <f t="shared" si="70"/>
        <v>0</v>
      </c>
      <c r="Z407" s="12">
        <f t="shared" si="71"/>
        <v>0</v>
      </c>
      <c r="AA407" s="12">
        <f t="shared" si="72"/>
        <v>0</v>
      </c>
      <c r="AB407" s="12">
        <f t="shared" si="73"/>
        <v>0</v>
      </c>
    </row>
    <row r="408" spans="1:28" s="17" customFormat="1" outlineLevel="1" x14ac:dyDescent="0.35">
      <c r="A408" s="41"/>
      <c r="B408" s="41"/>
      <c r="C408" s="41"/>
      <c r="D408" s="41" t="s">
        <v>545</v>
      </c>
      <c r="E408" s="41"/>
      <c r="F408" s="41"/>
      <c r="G408" s="41"/>
      <c r="H408" s="41"/>
      <c r="I408" s="41"/>
      <c r="J408" s="42"/>
      <c r="K408" s="43">
        <f t="shared" ref="K408:X408" si="77">SUBTOTAL(9,K406:K407)</f>
        <v>7200000</v>
      </c>
      <c r="L408" s="43">
        <f t="shared" si="77"/>
        <v>17200000</v>
      </c>
      <c r="M408" s="43">
        <f t="shared" si="77"/>
        <v>0</v>
      </c>
      <c r="N408" s="43">
        <f t="shared" si="77"/>
        <v>0</v>
      </c>
      <c r="O408" s="43">
        <f t="shared" si="77"/>
        <v>17200000</v>
      </c>
      <c r="P408" s="43">
        <f t="shared" si="77"/>
        <v>0</v>
      </c>
      <c r="Q408" s="43">
        <f t="shared" si="77"/>
        <v>4602697</v>
      </c>
      <c r="R408" s="43">
        <f t="shared" si="77"/>
        <v>0</v>
      </c>
      <c r="S408" s="43">
        <f t="shared" si="77"/>
        <v>12397303</v>
      </c>
      <c r="T408" s="43">
        <f t="shared" si="77"/>
        <v>12397303</v>
      </c>
      <c r="U408" s="43">
        <f t="shared" si="77"/>
        <v>200000</v>
      </c>
      <c r="V408" s="43">
        <f t="shared" si="77"/>
        <v>200000</v>
      </c>
      <c r="W408" s="43">
        <f t="shared" si="77"/>
        <v>0</v>
      </c>
      <c r="X408" s="43">
        <f t="shared" si="77"/>
        <v>200000</v>
      </c>
      <c r="Y408" s="44">
        <f t="shared" si="70"/>
        <v>0.72077343023255813</v>
      </c>
      <c r="Z408" s="44">
        <f t="shared" si="71"/>
        <v>0.72077343023255813</v>
      </c>
      <c r="AA408" s="44">
        <f t="shared" si="72"/>
        <v>0.26759866279069766</v>
      </c>
      <c r="AB408" s="44">
        <f t="shared" si="73"/>
        <v>0.98837209302325579</v>
      </c>
    </row>
    <row r="409" spans="1:28" s="17" customFormat="1" ht="101.5" outlineLevel="2" x14ac:dyDescent="0.35">
      <c r="A409" s="11" t="s">
        <v>27</v>
      </c>
      <c r="B409" s="11" t="s">
        <v>42</v>
      </c>
      <c r="C409" s="11" t="s">
        <v>29</v>
      </c>
      <c r="D409" s="11" t="s">
        <v>30</v>
      </c>
      <c r="E409" s="11" t="s">
        <v>31</v>
      </c>
      <c r="F409" s="11" t="s">
        <v>32</v>
      </c>
      <c r="G409" s="11" t="s">
        <v>33</v>
      </c>
      <c r="H409" s="11" t="s">
        <v>34</v>
      </c>
      <c r="I409" s="11" t="s">
        <v>28</v>
      </c>
      <c r="J409" s="19" t="s">
        <v>94</v>
      </c>
      <c r="K409" s="34">
        <v>0</v>
      </c>
      <c r="L409" s="34">
        <v>2230148.7799999998</v>
      </c>
      <c r="M409" s="34">
        <v>0</v>
      </c>
      <c r="N409" s="34">
        <v>0</v>
      </c>
      <c r="O409" s="34">
        <v>2230148.7799999998</v>
      </c>
      <c r="P409" s="34">
        <v>0</v>
      </c>
      <c r="Q409" s="34">
        <v>0</v>
      </c>
      <c r="R409" s="34">
        <v>0</v>
      </c>
      <c r="S409" s="34">
        <v>0</v>
      </c>
      <c r="T409" s="34">
        <v>0</v>
      </c>
      <c r="U409" s="34">
        <v>2230148.7799999998</v>
      </c>
      <c r="V409" s="34">
        <v>2230148.7799999998</v>
      </c>
      <c r="W409" s="34">
        <v>0</v>
      </c>
      <c r="X409" s="34">
        <v>2230148.7799999998</v>
      </c>
      <c r="Y409" s="12">
        <f t="shared" si="70"/>
        <v>0</v>
      </c>
      <c r="Z409" s="12">
        <f t="shared" si="71"/>
        <v>0</v>
      </c>
      <c r="AA409" s="12">
        <f t="shared" si="72"/>
        <v>0</v>
      </c>
      <c r="AB409" s="12">
        <f t="shared" si="73"/>
        <v>0</v>
      </c>
    </row>
    <row r="410" spans="1:28" s="17" customFormat="1" ht="72.5" outlineLevel="2" x14ac:dyDescent="0.35">
      <c r="A410" s="11" t="s">
        <v>149</v>
      </c>
      <c r="B410" s="11" t="s">
        <v>42</v>
      </c>
      <c r="C410" s="11" t="s">
        <v>29</v>
      </c>
      <c r="D410" s="11" t="s">
        <v>30</v>
      </c>
      <c r="E410" s="11" t="s">
        <v>31</v>
      </c>
      <c r="F410" s="11" t="s">
        <v>32</v>
      </c>
      <c r="G410" s="11" t="s">
        <v>33</v>
      </c>
      <c r="H410" s="11" t="s">
        <v>34</v>
      </c>
      <c r="I410" s="11" t="s">
        <v>28</v>
      </c>
      <c r="J410" s="19" t="s">
        <v>360</v>
      </c>
      <c r="K410" s="34">
        <v>0</v>
      </c>
      <c r="L410" s="34">
        <v>230509772.91999999</v>
      </c>
      <c r="M410" s="34">
        <v>0</v>
      </c>
      <c r="N410" s="34">
        <v>0</v>
      </c>
      <c r="O410" s="34">
        <v>230509772.91999999</v>
      </c>
      <c r="P410" s="34">
        <v>0</v>
      </c>
      <c r="Q410" s="34">
        <v>0</v>
      </c>
      <c r="R410" s="34">
        <v>0</v>
      </c>
      <c r="S410" s="34">
        <v>3285449</v>
      </c>
      <c r="T410" s="34">
        <v>3285449</v>
      </c>
      <c r="U410" s="34">
        <v>227224323.91999999</v>
      </c>
      <c r="V410" s="34">
        <v>227224323.91999999</v>
      </c>
      <c r="W410" s="34">
        <v>0</v>
      </c>
      <c r="X410" s="34">
        <v>227224323.91999999</v>
      </c>
      <c r="Y410" s="12">
        <f t="shared" si="70"/>
        <v>1.4252970528673584E-2</v>
      </c>
      <c r="Z410" s="12">
        <f t="shared" si="71"/>
        <v>1.4252970528673584E-2</v>
      </c>
      <c r="AA410" s="12">
        <f t="shared" si="72"/>
        <v>0</v>
      </c>
      <c r="AB410" s="12">
        <f t="shared" si="73"/>
        <v>1.4252970528673584E-2</v>
      </c>
    </row>
    <row r="411" spans="1:28" s="17" customFormat="1" ht="101.5" outlineLevel="2" x14ac:dyDescent="0.35">
      <c r="A411" s="11" t="s">
        <v>231</v>
      </c>
      <c r="B411" s="11" t="s">
        <v>232</v>
      </c>
      <c r="C411" s="11" t="s">
        <v>29</v>
      </c>
      <c r="D411" s="11" t="s">
        <v>30</v>
      </c>
      <c r="E411" s="11" t="s">
        <v>31</v>
      </c>
      <c r="F411" s="11" t="s">
        <v>32</v>
      </c>
      <c r="G411" s="11" t="s">
        <v>33</v>
      </c>
      <c r="H411" s="11" t="s">
        <v>34</v>
      </c>
      <c r="I411" s="11" t="s">
        <v>28</v>
      </c>
      <c r="J411" s="19" t="s">
        <v>94</v>
      </c>
      <c r="K411" s="34">
        <v>0</v>
      </c>
      <c r="L411" s="34">
        <v>2115847.7799999998</v>
      </c>
      <c r="M411" s="34">
        <v>0</v>
      </c>
      <c r="N411" s="34">
        <v>0</v>
      </c>
      <c r="O411" s="34">
        <v>2115847.7799999998</v>
      </c>
      <c r="P411" s="34">
        <v>0</v>
      </c>
      <c r="Q411" s="34">
        <v>0</v>
      </c>
      <c r="R411" s="34">
        <v>0</v>
      </c>
      <c r="S411" s="34">
        <v>0</v>
      </c>
      <c r="T411" s="34">
        <v>0</v>
      </c>
      <c r="U411" s="34">
        <v>2115847.7799999998</v>
      </c>
      <c r="V411" s="34">
        <v>2115847.7799999998</v>
      </c>
      <c r="W411" s="34">
        <v>0</v>
      </c>
      <c r="X411" s="34">
        <v>2115847.7799999998</v>
      </c>
      <c r="Y411" s="12">
        <f t="shared" si="70"/>
        <v>0</v>
      </c>
      <c r="Z411" s="12">
        <f t="shared" si="71"/>
        <v>0</v>
      </c>
      <c r="AA411" s="12">
        <f t="shared" si="72"/>
        <v>0</v>
      </c>
      <c r="AB411" s="12">
        <f t="shared" si="73"/>
        <v>0</v>
      </c>
    </row>
    <row r="412" spans="1:28" s="17" customFormat="1" outlineLevel="2" x14ac:dyDescent="0.35">
      <c r="A412" s="11" t="s">
        <v>231</v>
      </c>
      <c r="B412" s="11" t="s">
        <v>253</v>
      </c>
      <c r="C412" s="11" t="s">
        <v>29</v>
      </c>
      <c r="D412" s="11" t="s">
        <v>30</v>
      </c>
      <c r="E412" s="11" t="s">
        <v>31</v>
      </c>
      <c r="F412" s="11" t="s">
        <v>32</v>
      </c>
      <c r="G412" s="11" t="s">
        <v>33</v>
      </c>
      <c r="H412" s="11" t="s">
        <v>34</v>
      </c>
      <c r="I412" s="11" t="s">
        <v>28</v>
      </c>
      <c r="J412" s="19" t="s">
        <v>35</v>
      </c>
      <c r="K412" s="34">
        <v>0</v>
      </c>
      <c r="L412" s="34">
        <v>590000</v>
      </c>
      <c r="M412" s="34">
        <v>0</v>
      </c>
      <c r="N412" s="34">
        <v>0</v>
      </c>
      <c r="O412" s="34">
        <v>590000</v>
      </c>
      <c r="P412" s="34">
        <v>0</v>
      </c>
      <c r="Q412" s="34">
        <v>0</v>
      </c>
      <c r="R412" s="34">
        <v>0</v>
      </c>
      <c r="S412" s="34">
        <v>477556.68</v>
      </c>
      <c r="T412" s="34">
        <v>477556.68</v>
      </c>
      <c r="U412" s="34">
        <v>112443.32</v>
      </c>
      <c r="V412" s="34">
        <v>112443.32</v>
      </c>
      <c r="W412" s="34">
        <v>0</v>
      </c>
      <c r="X412" s="34">
        <v>112443.32</v>
      </c>
      <c r="Y412" s="12">
        <f t="shared" si="70"/>
        <v>0.80941810169491524</v>
      </c>
      <c r="Z412" s="12">
        <f t="shared" si="71"/>
        <v>0.80941810169491524</v>
      </c>
      <c r="AA412" s="12">
        <f t="shared" si="72"/>
        <v>0</v>
      </c>
      <c r="AB412" s="12">
        <f t="shared" si="73"/>
        <v>0.80941810169491524</v>
      </c>
    </row>
    <row r="413" spans="1:28" s="17" customFormat="1" ht="101.5" outlineLevel="2" x14ac:dyDescent="0.35">
      <c r="A413" s="11" t="s">
        <v>259</v>
      </c>
      <c r="B413" s="11" t="s">
        <v>42</v>
      </c>
      <c r="C413" s="11" t="s">
        <v>29</v>
      </c>
      <c r="D413" s="11" t="s">
        <v>30</v>
      </c>
      <c r="E413" s="11" t="s">
        <v>31</v>
      </c>
      <c r="F413" s="11" t="s">
        <v>32</v>
      </c>
      <c r="G413" s="11" t="s">
        <v>33</v>
      </c>
      <c r="H413" s="11" t="s">
        <v>34</v>
      </c>
      <c r="I413" s="11" t="s">
        <v>28</v>
      </c>
      <c r="J413" s="19" t="s">
        <v>94</v>
      </c>
      <c r="K413" s="34">
        <v>0</v>
      </c>
      <c r="L413" s="34">
        <v>2768339.25</v>
      </c>
      <c r="M413" s="34">
        <v>0</v>
      </c>
      <c r="N413" s="34">
        <v>0</v>
      </c>
      <c r="O413" s="34">
        <v>2768339.25</v>
      </c>
      <c r="P413" s="34">
        <v>0</v>
      </c>
      <c r="Q413" s="34">
        <v>0</v>
      </c>
      <c r="R413" s="34">
        <v>0</v>
      </c>
      <c r="S413" s="34">
        <v>0</v>
      </c>
      <c r="T413" s="34">
        <v>0</v>
      </c>
      <c r="U413" s="34">
        <v>2768339.25</v>
      </c>
      <c r="V413" s="34">
        <v>2768339.25</v>
      </c>
      <c r="W413" s="34">
        <v>0</v>
      </c>
      <c r="X413" s="34">
        <v>2768339.25</v>
      </c>
      <c r="Y413" s="12">
        <f t="shared" si="70"/>
        <v>0</v>
      </c>
      <c r="Z413" s="12">
        <f t="shared" si="71"/>
        <v>0</v>
      </c>
      <c r="AA413" s="12">
        <f t="shared" si="72"/>
        <v>0</v>
      </c>
      <c r="AB413" s="12">
        <f t="shared" si="73"/>
        <v>0</v>
      </c>
    </row>
    <row r="414" spans="1:28" s="17" customFormat="1" ht="101.5" outlineLevel="2" x14ac:dyDescent="0.35">
      <c r="A414" s="11" t="s">
        <v>262</v>
      </c>
      <c r="B414" s="11" t="s">
        <v>42</v>
      </c>
      <c r="C414" s="11" t="s">
        <v>29</v>
      </c>
      <c r="D414" s="11" t="s">
        <v>30</v>
      </c>
      <c r="E414" s="11" t="s">
        <v>31</v>
      </c>
      <c r="F414" s="11" t="s">
        <v>32</v>
      </c>
      <c r="G414" s="11" t="s">
        <v>33</v>
      </c>
      <c r="H414" s="11" t="s">
        <v>34</v>
      </c>
      <c r="I414" s="11" t="s">
        <v>28</v>
      </c>
      <c r="J414" s="19" t="s">
        <v>94</v>
      </c>
      <c r="K414" s="34">
        <v>0</v>
      </c>
      <c r="L414" s="34">
        <v>5380869.0099999998</v>
      </c>
      <c r="M414" s="34">
        <v>0</v>
      </c>
      <c r="N414" s="34">
        <v>0</v>
      </c>
      <c r="O414" s="34">
        <v>5380869.0099999998</v>
      </c>
      <c r="P414" s="34">
        <v>0</v>
      </c>
      <c r="Q414" s="34">
        <v>0</v>
      </c>
      <c r="R414" s="34">
        <v>0</v>
      </c>
      <c r="S414" s="34">
        <v>0</v>
      </c>
      <c r="T414" s="34">
        <v>0</v>
      </c>
      <c r="U414" s="34">
        <v>5380869.0099999998</v>
      </c>
      <c r="V414" s="34">
        <v>5380869.0099999998</v>
      </c>
      <c r="W414" s="34">
        <v>0</v>
      </c>
      <c r="X414" s="34">
        <v>5380869.0099999998</v>
      </c>
      <c r="Y414" s="12">
        <f t="shared" si="70"/>
        <v>0</v>
      </c>
      <c r="Z414" s="12">
        <f t="shared" si="71"/>
        <v>0</v>
      </c>
      <c r="AA414" s="12">
        <f t="shared" si="72"/>
        <v>0</v>
      </c>
      <c r="AB414" s="12">
        <f t="shared" si="73"/>
        <v>0</v>
      </c>
    </row>
    <row r="415" spans="1:28" s="17" customFormat="1" ht="101.5" outlineLevel="2" x14ac:dyDescent="0.35">
      <c r="A415" s="11" t="s">
        <v>270</v>
      </c>
      <c r="B415" s="11" t="s">
        <v>42</v>
      </c>
      <c r="C415" s="11" t="s">
        <v>29</v>
      </c>
      <c r="D415" s="11" t="s">
        <v>30</v>
      </c>
      <c r="E415" s="11" t="s">
        <v>31</v>
      </c>
      <c r="F415" s="11" t="s">
        <v>32</v>
      </c>
      <c r="G415" s="11" t="s">
        <v>33</v>
      </c>
      <c r="H415" s="11" t="s">
        <v>34</v>
      </c>
      <c r="I415" s="11" t="s">
        <v>28</v>
      </c>
      <c r="J415" s="19" t="s">
        <v>94</v>
      </c>
      <c r="K415" s="34">
        <v>0</v>
      </c>
      <c r="L415" s="34">
        <v>347085.73</v>
      </c>
      <c r="M415" s="34">
        <v>0</v>
      </c>
      <c r="N415" s="34">
        <v>0</v>
      </c>
      <c r="O415" s="34">
        <v>347085.73</v>
      </c>
      <c r="P415" s="34">
        <v>0</v>
      </c>
      <c r="Q415" s="34">
        <v>0</v>
      </c>
      <c r="R415" s="34">
        <v>0</v>
      </c>
      <c r="S415" s="34">
        <v>0</v>
      </c>
      <c r="T415" s="34">
        <v>0</v>
      </c>
      <c r="U415" s="34">
        <v>347085.73</v>
      </c>
      <c r="V415" s="34">
        <v>347085.73</v>
      </c>
      <c r="W415" s="34">
        <v>0</v>
      </c>
      <c r="X415" s="34">
        <v>347085.73</v>
      </c>
      <c r="Y415" s="12">
        <f t="shared" si="70"/>
        <v>0</v>
      </c>
      <c r="Z415" s="12">
        <f t="shared" si="71"/>
        <v>0</v>
      </c>
      <c r="AA415" s="12">
        <f t="shared" si="72"/>
        <v>0</v>
      </c>
      <c r="AB415" s="12">
        <f t="shared" si="73"/>
        <v>0</v>
      </c>
    </row>
    <row r="416" spans="1:28" s="17" customFormat="1" ht="101.5" outlineLevel="2" x14ac:dyDescent="0.35">
      <c r="A416" s="11" t="s">
        <v>272</v>
      </c>
      <c r="B416" s="11" t="s">
        <v>42</v>
      </c>
      <c r="C416" s="11" t="s">
        <v>29</v>
      </c>
      <c r="D416" s="11" t="s">
        <v>30</v>
      </c>
      <c r="E416" s="11" t="s">
        <v>31</v>
      </c>
      <c r="F416" s="11" t="s">
        <v>32</v>
      </c>
      <c r="G416" s="11" t="s">
        <v>33</v>
      </c>
      <c r="H416" s="11" t="s">
        <v>34</v>
      </c>
      <c r="I416" s="11" t="s">
        <v>28</v>
      </c>
      <c r="J416" s="19" t="s">
        <v>94</v>
      </c>
      <c r="K416" s="34">
        <v>0</v>
      </c>
      <c r="L416" s="34">
        <v>7817901.8600000003</v>
      </c>
      <c r="M416" s="34">
        <v>0</v>
      </c>
      <c r="N416" s="34">
        <v>0</v>
      </c>
      <c r="O416" s="34">
        <v>7817901.8600000003</v>
      </c>
      <c r="P416" s="34">
        <v>0</v>
      </c>
      <c r="Q416" s="34">
        <v>0</v>
      </c>
      <c r="R416" s="34">
        <v>0</v>
      </c>
      <c r="S416" s="34">
        <v>0</v>
      </c>
      <c r="T416" s="34">
        <v>0</v>
      </c>
      <c r="U416" s="34">
        <v>7817901.8600000003</v>
      </c>
      <c r="V416" s="34">
        <v>7817901.8600000003</v>
      </c>
      <c r="W416" s="34">
        <v>0</v>
      </c>
      <c r="X416" s="34">
        <v>7817901.8600000003</v>
      </c>
      <c r="Y416" s="12">
        <f t="shared" si="70"/>
        <v>0</v>
      </c>
      <c r="Z416" s="12">
        <f t="shared" si="71"/>
        <v>0</v>
      </c>
      <c r="AA416" s="12">
        <f t="shared" si="72"/>
        <v>0</v>
      </c>
      <c r="AB416" s="12">
        <f t="shared" si="73"/>
        <v>0</v>
      </c>
    </row>
    <row r="417" spans="1:28" s="17" customFormat="1" ht="101.5" outlineLevel="2" x14ac:dyDescent="0.35">
      <c r="A417" s="11" t="s">
        <v>280</v>
      </c>
      <c r="B417" s="11" t="s">
        <v>42</v>
      </c>
      <c r="C417" s="11" t="s">
        <v>29</v>
      </c>
      <c r="D417" s="11" t="s">
        <v>30</v>
      </c>
      <c r="E417" s="11" t="s">
        <v>31</v>
      </c>
      <c r="F417" s="11" t="s">
        <v>32</v>
      </c>
      <c r="G417" s="11" t="s">
        <v>33</v>
      </c>
      <c r="H417" s="11" t="s">
        <v>281</v>
      </c>
      <c r="I417" s="11" t="s">
        <v>28</v>
      </c>
      <c r="J417" s="19" t="s">
        <v>94</v>
      </c>
      <c r="K417" s="34">
        <v>0</v>
      </c>
      <c r="L417" s="34">
        <v>270596.88</v>
      </c>
      <c r="M417" s="34">
        <v>0</v>
      </c>
      <c r="N417" s="34">
        <v>0</v>
      </c>
      <c r="O417" s="34">
        <v>270596.88</v>
      </c>
      <c r="P417" s="34">
        <v>0</v>
      </c>
      <c r="Q417" s="34">
        <v>0</v>
      </c>
      <c r="R417" s="34">
        <v>0</v>
      </c>
      <c r="S417" s="34">
        <v>0</v>
      </c>
      <c r="T417" s="34">
        <v>0</v>
      </c>
      <c r="U417" s="34">
        <v>270596.88</v>
      </c>
      <c r="V417" s="34">
        <v>270596.88</v>
      </c>
      <c r="W417" s="34">
        <v>0</v>
      </c>
      <c r="X417" s="34">
        <v>270596.88</v>
      </c>
      <c r="Y417" s="12">
        <f t="shared" si="70"/>
        <v>0</v>
      </c>
      <c r="Z417" s="12">
        <f t="shared" si="71"/>
        <v>0</v>
      </c>
      <c r="AA417" s="12">
        <f t="shared" si="72"/>
        <v>0</v>
      </c>
      <c r="AB417" s="12">
        <f t="shared" si="73"/>
        <v>0</v>
      </c>
    </row>
    <row r="418" spans="1:28" s="17" customFormat="1" ht="101.5" outlineLevel="2" x14ac:dyDescent="0.35">
      <c r="A418" s="11" t="s">
        <v>292</v>
      </c>
      <c r="B418" s="11" t="s">
        <v>232</v>
      </c>
      <c r="C418" s="11" t="s">
        <v>29</v>
      </c>
      <c r="D418" s="11" t="s">
        <v>30</v>
      </c>
      <c r="E418" s="11" t="s">
        <v>31</v>
      </c>
      <c r="F418" s="11" t="s">
        <v>32</v>
      </c>
      <c r="G418" s="11" t="s">
        <v>33</v>
      </c>
      <c r="H418" s="11" t="s">
        <v>293</v>
      </c>
      <c r="I418" s="11" t="s">
        <v>28</v>
      </c>
      <c r="J418" s="19" t="s">
        <v>94</v>
      </c>
      <c r="K418" s="34">
        <v>0</v>
      </c>
      <c r="L418" s="34">
        <v>838602173.66999996</v>
      </c>
      <c r="M418" s="34">
        <v>0</v>
      </c>
      <c r="N418" s="34">
        <v>0</v>
      </c>
      <c r="O418" s="34">
        <v>838602173.66999996</v>
      </c>
      <c r="P418" s="34">
        <v>0</v>
      </c>
      <c r="Q418" s="34">
        <v>0</v>
      </c>
      <c r="R418" s="34">
        <v>0</v>
      </c>
      <c r="S418" s="34">
        <v>0</v>
      </c>
      <c r="T418" s="34">
        <v>0</v>
      </c>
      <c r="U418" s="34">
        <v>838602173.66999996</v>
      </c>
      <c r="V418" s="34">
        <v>838602173.66999996</v>
      </c>
      <c r="W418" s="34">
        <v>0</v>
      </c>
      <c r="X418" s="34">
        <v>838602173.66999996</v>
      </c>
      <c r="Y418" s="12">
        <f t="shared" si="70"/>
        <v>0</v>
      </c>
      <c r="Z418" s="12">
        <f t="shared" si="71"/>
        <v>0</v>
      </c>
      <c r="AA418" s="12">
        <f t="shared" si="72"/>
        <v>0</v>
      </c>
      <c r="AB418" s="12">
        <f t="shared" si="73"/>
        <v>0</v>
      </c>
    </row>
    <row r="419" spans="1:28" s="17" customFormat="1" ht="101.5" outlineLevel="2" x14ac:dyDescent="0.35">
      <c r="A419" s="11" t="s">
        <v>292</v>
      </c>
      <c r="B419" s="11" t="s">
        <v>233</v>
      </c>
      <c r="C419" s="11" t="s">
        <v>29</v>
      </c>
      <c r="D419" s="11" t="s">
        <v>30</v>
      </c>
      <c r="E419" s="11" t="s">
        <v>31</v>
      </c>
      <c r="F419" s="11" t="s">
        <v>32</v>
      </c>
      <c r="G419" s="11" t="s">
        <v>33</v>
      </c>
      <c r="H419" s="11" t="s">
        <v>300</v>
      </c>
      <c r="I419" s="11" t="s">
        <v>28</v>
      </c>
      <c r="J419" s="19" t="s">
        <v>94</v>
      </c>
      <c r="K419" s="34">
        <v>0</v>
      </c>
      <c r="L419" s="34">
        <v>425788293.97000003</v>
      </c>
      <c r="M419" s="34">
        <v>0</v>
      </c>
      <c r="N419" s="34">
        <v>0</v>
      </c>
      <c r="O419" s="34">
        <v>425788293.97000003</v>
      </c>
      <c r="P419" s="34">
        <v>0</v>
      </c>
      <c r="Q419" s="34">
        <v>0</v>
      </c>
      <c r="R419" s="34">
        <v>0</v>
      </c>
      <c r="S419" s="34">
        <v>0</v>
      </c>
      <c r="T419" s="34">
        <v>0</v>
      </c>
      <c r="U419" s="34">
        <v>425788293.97000003</v>
      </c>
      <c r="V419" s="34">
        <v>425788293.97000003</v>
      </c>
      <c r="W419" s="34">
        <v>0</v>
      </c>
      <c r="X419" s="34">
        <v>425788293.97000003</v>
      </c>
      <c r="Y419" s="12">
        <f t="shared" si="70"/>
        <v>0</v>
      </c>
      <c r="Z419" s="12">
        <f t="shared" si="71"/>
        <v>0</v>
      </c>
      <c r="AA419" s="12">
        <f t="shared" si="72"/>
        <v>0</v>
      </c>
      <c r="AB419" s="12">
        <f t="shared" si="73"/>
        <v>0</v>
      </c>
    </row>
    <row r="420" spans="1:28" s="17" customFormat="1" ht="101.5" outlineLevel="2" x14ac:dyDescent="0.35">
      <c r="A420" s="11" t="s">
        <v>292</v>
      </c>
      <c r="B420" s="11" t="s">
        <v>253</v>
      </c>
      <c r="C420" s="11" t="s">
        <v>29</v>
      </c>
      <c r="D420" s="11" t="s">
        <v>30</v>
      </c>
      <c r="E420" s="11" t="s">
        <v>31</v>
      </c>
      <c r="F420" s="11" t="s">
        <v>32</v>
      </c>
      <c r="G420" s="11" t="s">
        <v>33</v>
      </c>
      <c r="H420" s="11" t="s">
        <v>310</v>
      </c>
      <c r="I420" s="11" t="s">
        <v>28</v>
      </c>
      <c r="J420" s="19" t="s">
        <v>94</v>
      </c>
      <c r="K420" s="34">
        <v>0</v>
      </c>
      <c r="L420" s="34">
        <v>264714059.38999999</v>
      </c>
      <c r="M420" s="34">
        <v>0</v>
      </c>
      <c r="N420" s="34">
        <v>0</v>
      </c>
      <c r="O420" s="34">
        <v>264714059.38999999</v>
      </c>
      <c r="P420" s="34">
        <v>0</v>
      </c>
      <c r="Q420" s="34">
        <v>0</v>
      </c>
      <c r="R420" s="34">
        <v>0</v>
      </c>
      <c r="S420" s="34">
        <v>0</v>
      </c>
      <c r="T420" s="34">
        <v>0</v>
      </c>
      <c r="U420" s="34">
        <v>264714059.38999999</v>
      </c>
      <c r="V420" s="34">
        <v>264714059.38999999</v>
      </c>
      <c r="W420" s="34">
        <v>0</v>
      </c>
      <c r="X420" s="34">
        <v>264714059.38999999</v>
      </c>
      <c r="Y420" s="12">
        <f t="shared" si="70"/>
        <v>0</v>
      </c>
      <c r="Z420" s="12">
        <f t="shared" si="71"/>
        <v>0</v>
      </c>
      <c r="AA420" s="12">
        <f t="shared" si="72"/>
        <v>0</v>
      </c>
      <c r="AB420" s="12">
        <f t="shared" si="73"/>
        <v>0</v>
      </c>
    </row>
    <row r="421" spans="1:28" s="17" customFormat="1" ht="101.5" outlineLevel="2" x14ac:dyDescent="0.35">
      <c r="A421" s="11" t="s">
        <v>292</v>
      </c>
      <c r="B421" s="11" t="s">
        <v>317</v>
      </c>
      <c r="C421" s="11" t="s">
        <v>29</v>
      </c>
      <c r="D421" s="11" t="s">
        <v>30</v>
      </c>
      <c r="E421" s="11" t="s">
        <v>31</v>
      </c>
      <c r="F421" s="11" t="s">
        <v>32</v>
      </c>
      <c r="G421" s="11" t="s">
        <v>33</v>
      </c>
      <c r="H421" s="11" t="s">
        <v>318</v>
      </c>
      <c r="I421" s="11" t="s">
        <v>28</v>
      </c>
      <c r="J421" s="19" t="s">
        <v>94</v>
      </c>
      <c r="K421" s="34">
        <v>0</v>
      </c>
      <c r="L421" s="34">
        <v>198545551.55000001</v>
      </c>
      <c r="M421" s="34">
        <v>0</v>
      </c>
      <c r="N421" s="34">
        <v>0</v>
      </c>
      <c r="O421" s="34">
        <v>198545551.55000001</v>
      </c>
      <c r="P421" s="34">
        <v>0</v>
      </c>
      <c r="Q421" s="34">
        <v>0</v>
      </c>
      <c r="R421" s="34">
        <v>0</v>
      </c>
      <c r="S421" s="34">
        <v>0</v>
      </c>
      <c r="T421" s="34">
        <v>0</v>
      </c>
      <c r="U421" s="34">
        <v>198545551.55000001</v>
      </c>
      <c r="V421" s="34">
        <v>198545551.55000001</v>
      </c>
      <c r="W421" s="34">
        <v>0</v>
      </c>
      <c r="X421" s="34">
        <v>198545551.55000001</v>
      </c>
      <c r="Y421" s="12">
        <f t="shared" si="70"/>
        <v>0</v>
      </c>
      <c r="Z421" s="12">
        <f t="shared" si="71"/>
        <v>0</v>
      </c>
      <c r="AA421" s="12">
        <f t="shared" si="72"/>
        <v>0</v>
      </c>
      <c r="AB421" s="12">
        <f t="shared" si="73"/>
        <v>0</v>
      </c>
    </row>
    <row r="422" spans="1:28" s="17" customFormat="1" ht="101.5" outlineLevel="2" x14ac:dyDescent="0.35">
      <c r="A422" s="11" t="s">
        <v>292</v>
      </c>
      <c r="B422" s="11" t="s">
        <v>321</v>
      </c>
      <c r="C422" s="11" t="s">
        <v>29</v>
      </c>
      <c r="D422" s="11" t="s">
        <v>30</v>
      </c>
      <c r="E422" s="11" t="s">
        <v>31</v>
      </c>
      <c r="F422" s="11" t="s">
        <v>32</v>
      </c>
      <c r="G422" s="11" t="s">
        <v>33</v>
      </c>
      <c r="H422" s="11" t="s">
        <v>318</v>
      </c>
      <c r="I422" s="11" t="s">
        <v>28</v>
      </c>
      <c r="J422" s="19" t="s">
        <v>94</v>
      </c>
      <c r="K422" s="34">
        <v>0</v>
      </c>
      <c r="L422" s="34">
        <v>124425234.84999999</v>
      </c>
      <c r="M422" s="34">
        <v>0</v>
      </c>
      <c r="N422" s="34">
        <v>0</v>
      </c>
      <c r="O422" s="34">
        <v>124425234.84999999</v>
      </c>
      <c r="P422" s="34">
        <v>0</v>
      </c>
      <c r="Q422" s="34">
        <v>0</v>
      </c>
      <c r="R422" s="34">
        <v>0</v>
      </c>
      <c r="S422" s="34">
        <v>0</v>
      </c>
      <c r="T422" s="34">
        <v>0</v>
      </c>
      <c r="U422" s="34">
        <v>124425234.84999999</v>
      </c>
      <c r="V422" s="34">
        <v>124425234.84999999</v>
      </c>
      <c r="W422" s="34">
        <v>0</v>
      </c>
      <c r="X422" s="34">
        <v>124425234.84999999</v>
      </c>
      <c r="Y422" s="12">
        <f t="shared" si="70"/>
        <v>0</v>
      </c>
      <c r="Z422" s="12">
        <f t="shared" si="71"/>
        <v>0</v>
      </c>
      <c r="AA422" s="12">
        <f t="shared" si="72"/>
        <v>0</v>
      </c>
      <c r="AB422" s="12">
        <f t="shared" si="73"/>
        <v>0</v>
      </c>
    </row>
    <row r="423" spans="1:28" s="17" customFormat="1" outlineLevel="1" x14ac:dyDescent="0.35">
      <c r="A423" s="41"/>
      <c r="B423" s="41"/>
      <c r="C423" s="41"/>
      <c r="D423" s="41" t="s">
        <v>546</v>
      </c>
      <c r="E423" s="41"/>
      <c r="F423" s="41"/>
      <c r="G423" s="41"/>
      <c r="H423" s="41"/>
      <c r="I423" s="41"/>
      <c r="J423" s="42"/>
      <c r="K423" s="43">
        <f t="shared" ref="K423:X423" si="78">SUBTOTAL(9,K409:K422)</f>
        <v>0</v>
      </c>
      <c r="L423" s="43">
        <f t="shared" si="78"/>
        <v>2104105875.6399996</v>
      </c>
      <c r="M423" s="43">
        <f t="shared" si="78"/>
        <v>0</v>
      </c>
      <c r="N423" s="43">
        <f t="shared" si="78"/>
        <v>0</v>
      </c>
      <c r="O423" s="43">
        <f t="shared" si="78"/>
        <v>2104105875.6399996</v>
      </c>
      <c r="P423" s="43">
        <f t="shared" si="78"/>
        <v>0</v>
      </c>
      <c r="Q423" s="43">
        <f t="shared" si="78"/>
        <v>0</v>
      </c>
      <c r="R423" s="43">
        <f t="shared" si="78"/>
        <v>0</v>
      </c>
      <c r="S423" s="43">
        <f t="shared" si="78"/>
        <v>3763005.68</v>
      </c>
      <c r="T423" s="43">
        <f t="shared" si="78"/>
        <v>3763005.68</v>
      </c>
      <c r="U423" s="43">
        <f t="shared" si="78"/>
        <v>2100342869.9599998</v>
      </c>
      <c r="V423" s="43">
        <f t="shared" si="78"/>
        <v>2100342869.9599998</v>
      </c>
      <c r="W423" s="43">
        <f t="shared" si="78"/>
        <v>0</v>
      </c>
      <c r="X423" s="43">
        <f t="shared" si="78"/>
        <v>2100342869.9599998</v>
      </c>
      <c r="Y423" s="44">
        <f t="shared" si="70"/>
        <v>1.7884108036414364E-3</v>
      </c>
      <c r="Z423" s="44">
        <f t="shared" si="71"/>
        <v>1.7884108036414364E-3</v>
      </c>
      <c r="AA423" s="44">
        <f t="shared" si="72"/>
        <v>0</v>
      </c>
      <c r="AB423" s="44">
        <f t="shared" si="73"/>
        <v>1.7884108036414364E-3</v>
      </c>
    </row>
    <row r="424" spans="1:28" s="17" customFormat="1" outlineLevel="2" x14ac:dyDescent="0.35">
      <c r="A424" s="11" t="s">
        <v>149</v>
      </c>
      <c r="B424" s="11" t="s">
        <v>42</v>
      </c>
      <c r="C424" s="11" t="s">
        <v>29</v>
      </c>
      <c r="D424" s="11" t="s">
        <v>185</v>
      </c>
      <c r="E424" s="11" t="s">
        <v>31</v>
      </c>
      <c r="F424" s="11" t="s">
        <v>32</v>
      </c>
      <c r="G424" s="11" t="s">
        <v>33</v>
      </c>
      <c r="H424" s="11" t="s">
        <v>34</v>
      </c>
      <c r="I424" s="11" t="s">
        <v>28</v>
      </c>
      <c r="J424" s="19" t="s">
        <v>186</v>
      </c>
      <c r="K424" s="34">
        <v>5000000</v>
      </c>
      <c r="L424" s="34">
        <v>5000000</v>
      </c>
      <c r="M424" s="34">
        <v>0</v>
      </c>
      <c r="N424" s="34">
        <v>0</v>
      </c>
      <c r="O424" s="34">
        <v>5000000</v>
      </c>
      <c r="P424" s="34">
        <v>0</v>
      </c>
      <c r="Q424" s="34">
        <v>1303714</v>
      </c>
      <c r="R424" s="34">
        <v>0</v>
      </c>
      <c r="S424" s="34">
        <v>3696286</v>
      </c>
      <c r="T424" s="34">
        <v>2961635</v>
      </c>
      <c r="U424" s="34">
        <v>0</v>
      </c>
      <c r="V424" s="34">
        <v>0</v>
      </c>
      <c r="W424" s="34">
        <v>0</v>
      </c>
      <c r="X424" s="34">
        <v>0</v>
      </c>
      <c r="Y424" s="12">
        <f t="shared" si="70"/>
        <v>0.73925719999999995</v>
      </c>
      <c r="Z424" s="12">
        <f t="shared" si="71"/>
        <v>0.73925719999999995</v>
      </c>
      <c r="AA424" s="12">
        <f t="shared" si="72"/>
        <v>0.2607428</v>
      </c>
      <c r="AB424" s="12">
        <f t="shared" si="73"/>
        <v>1</v>
      </c>
    </row>
    <row r="425" spans="1:28" s="17" customFormat="1" outlineLevel="1" x14ac:dyDescent="0.35">
      <c r="A425" s="41"/>
      <c r="B425" s="41"/>
      <c r="C425" s="41"/>
      <c r="D425" s="41" t="s">
        <v>547</v>
      </c>
      <c r="E425" s="41"/>
      <c r="F425" s="41"/>
      <c r="G425" s="41"/>
      <c r="H425" s="41"/>
      <c r="I425" s="41"/>
      <c r="J425" s="42"/>
      <c r="K425" s="43">
        <f t="shared" ref="K425:X425" si="79">SUBTOTAL(9,K424:K424)</f>
        <v>5000000</v>
      </c>
      <c r="L425" s="43">
        <f t="shared" si="79"/>
        <v>5000000</v>
      </c>
      <c r="M425" s="43">
        <f t="shared" si="79"/>
        <v>0</v>
      </c>
      <c r="N425" s="43">
        <f t="shared" si="79"/>
        <v>0</v>
      </c>
      <c r="O425" s="43">
        <f t="shared" si="79"/>
        <v>5000000</v>
      </c>
      <c r="P425" s="43">
        <f t="shared" si="79"/>
        <v>0</v>
      </c>
      <c r="Q425" s="43">
        <f t="shared" si="79"/>
        <v>1303714</v>
      </c>
      <c r="R425" s="43">
        <f t="shared" si="79"/>
        <v>0</v>
      </c>
      <c r="S425" s="43">
        <f t="shared" si="79"/>
        <v>3696286</v>
      </c>
      <c r="T425" s="43">
        <f t="shared" si="79"/>
        <v>2961635</v>
      </c>
      <c r="U425" s="43">
        <f t="shared" si="79"/>
        <v>0</v>
      </c>
      <c r="V425" s="43">
        <f t="shared" si="79"/>
        <v>0</v>
      </c>
      <c r="W425" s="43">
        <f t="shared" si="79"/>
        <v>0</v>
      </c>
      <c r="X425" s="43">
        <f t="shared" si="79"/>
        <v>0</v>
      </c>
      <c r="Y425" s="44">
        <f t="shared" si="70"/>
        <v>0.73925719999999995</v>
      </c>
      <c r="Z425" s="44">
        <f t="shared" si="71"/>
        <v>0.73925719999999995</v>
      </c>
      <c r="AA425" s="44">
        <f t="shared" si="72"/>
        <v>0.2607428</v>
      </c>
      <c r="AB425" s="44">
        <f t="shared" si="73"/>
        <v>1</v>
      </c>
    </row>
    <row r="426" spans="1:28" s="17" customFormat="1" outlineLevel="2" x14ac:dyDescent="0.35">
      <c r="A426" s="11" t="s">
        <v>149</v>
      </c>
      <c r="B426" s="11" t="s">
        <v>42</v>
      </c>
      <c r="C426" s="11" t="s">
        <v>29</v>
      </c>
      <c r="D426" s="11" t="s">
        <v>187</v>
      </c>
      <c r="E426" s="11" t="s">
        <v>31</v>
      </c>
      <c r="F426" s="11" t="s">
        <v>32</v>
      </c>
      <c r="G426" s="11" t="s">
        <v>33</v>
      </c>
      <c r="H426" s="11" t="s">
        <v>34</v>
      </c>
      <c r="I426" s="11" t="s">
        <v>28</v>
      </c>
      <c r="J426" s="19" t="s">
        <v>188</v>
      </c>
      <c r="K426" s="34">
        <v>683300</v>
      </c>
      <c r="L426" s="34">
        <v>7742230</v>
      </c>
      <c r="M426" s="34">
        <v>0</v>
      </c>
      <c r="N426" s="34">
        <v>0</v>
      </c>
      <c r="O426" s="34">
        <v>7742230</v>
      </c>
      <c r="P426" s="34">
        <v>0</v>
      </c>
      <c r="Q426" s="34">
        <v>0</v>
      </c>
      <c r="R426" s="34">
        <v>0</v>
      </c>
      <c r="S426" s="34">
        <v>7058930</v>
      </c>
      <c r="T426" s="34">
        <v>7058930</v>
      </c>
      <c r="U426" s="34">
        <v>683300</v>
      </c>
      <c r="V426" s="34">
        <v>683300</v>
      </c>
      <c r="W426" s="34">
        <v>0</v>
      </c>
      <c r="X426" s="34">
        <v>683300</v>
      </c>
      <c r="Y426" s="12">
        <f t="shared" si="70"/>
        <v>0.91174377408059437</v>
      </c>
      <c r="Z426" s="12">
        <f t="shared" si="71"/>
        <v>0.91174377408059437</v>
      </c>
      <c r="AA426" s="12">
        <f t="shared" si="72"/>
        <v>0</v>
      </c>
      <c r="AB426" s="12">
        <f t="shared" si="73"/>
        <v>0.91174377408059437</v>
      </c>
    </row>
    <row r="427" spans="1:28" s="17" customFormat="1" outlineLevel="2" x14ac:dyDescent="0.35">
      <c r="A427" s="11" t="s">
        <v>231</v>
      </c>
      <c r="B427" s="11" t="s">
        <v>253</v>
      </c>
      <c r="C427" s="11" t="s">
        <v>29</v>
      </c>
      <c r="D427" s="11" t="s">
        <v>187</v>
      </c>
      <c r="E427" s="11" t="s">
        <v>31</v>
      </c>
      <c r="F427" s="11" t="s">
        <v>32</v>
      </c>
      <c r="G427" s="11" t="s">
        <v>33</v>
      </c>
      <c r="H427" s="11" t="s">
        <v>34</v>
      </c>
      <c r="I427" s="11" t="s">
        <v>28</v>
      </c>
      <c r="J427" s="19" t="s">
        <v>188</v>
      </c>
      <c r="K427" s="34">
        <v>0</v>
      </c>
      <c r="L427" s="34">
        <v>10000</v>
      </c>
      <c r="M427" s="34">
        <v>0</v>
      </c>
      <c r="N427" s="34">
        <v>0</v>
      </c>
      <c r="O427" s="34">
        <v>10000</v>
      </c>
      <c r="P427" s="34">
        <v>0</v>
      </c>
      <c r="Q427" s="34">
        <v>0</v>
      </c>
      <c r="R427" s="34">
        <v>0</v>
      </c>
      <c r="S427" s="34">
        <v>0</v>
      </c>
      <c r="T427" s="34">
        <v>0</v>
      </c>
      <c r="U427" s="34">
        <v>10000</v>
      </c>
      <c r="V427" s="34">
        <v>10000</v>
      </c>
      <c r="W427" s="34">
        <v>0</v>
      </c>
      <c r="X427" s="34">
        <v>10000</v>
      </c>
      <c r="Y427" s="12">
        <f t="shared" si="70"/>
        <v>0</v>
      </c>
      <c r="Z427" s="12">
        <f t="shared" si="71"/>
        <v>0</v>
      </c>
      <c r="AA427" s="12">
        <f t="shared" si="72"/>
        <v>0</v>
      </c>
      <c r="AB427" s="12">
        <f t="shared" si="73"/>
        <v>0</v>
      </c>
    </row>
    <row r="428" spans="1:28" s="17" customFormat="1" outlineLevel="1" x14ac:dyDescent="0.35">
      <c r="A428" s="41"/>
      <c r="B428" s="41"/>
      <c r="C428" s="41"/>
      <c r="D428" s="41" t="s">
        <v>548</v>
      </c>
      <c r="E428" s="41"/>
      <c r="F428" s="41"/>
      <c r="G428" s="41"/>
      <c r="H428" s="41"/>
      <c r="I428" s="41"/>
      <c r="J428" s="42"/>
      <c r="K428" s="43">
        <f t="shared" ref="K428:X428" si="80">SUBTOTAL(9,K426:K427)</f>
        <v>683300</v>
      </c>
      <c r="L428" s="43">
        <f t="shared" si="80"/>
        <v>7752230</v>
      </c>
      <c r="M428" s="43">
        <f t="shared" si="80"/>
        <v>0</v>
      </c>
      <c r="N428" s="43">
        <f t="shared" si="80"/>
        <v>0</v>
      </c>
      <c r="O428" s="43">
        <f t="shared" si="80"/>
        <v>7752230</v>
      </c>
      <c r="P428" s="43">
        <f t="shared" si="80"/>
        <v>0</v>
      </c>
      <c r="Q428" s="43">
        <f t="shared" si="80"/>
        <v>0</v>
      </c>
      <c r="R428" s="43">
        <f t="shared" si="80"/>
        <v>0</v>
      </c>
      <c r="S428" s="43">
        <f t="shared" si="80"/>
        <v>7058930</v>
      </c>
      <c r="T428" s="43">
        <f t="shared" si="80"/>
        <v>7058930</v>
      </c>
      <c r="U428" s="43">
        <f t="shared" si="80"/>
        <v>693300</v>
      </c>
      <c r="V428" s="43">
        <f t="shared" si="80"/>
        <v>693300</v>
      </c>
      <c r="W428" s="43">
        <f t="shared" si="80"/>
        <v>0</v>
      </c>
      <c r="X428" s="43">
        <f t="shared" si="80"/>
        <v>693300</v>
      </c>
      <c r="Y428" s="44">
        <f t="shared" si="70"/>
        <v>0.9105676689159119</v>
      </c>
      <c r="Z428" s="44">
        <f t="shared" si="71"/>
        <v>0.9105676689159119</v>
      </c>
      <c r="AA428" s="44">
        <f t="shared" si="72"/>
        <v>0</v>
      </c>
      <c r="AB428" s="44">
        <f t="shared" si="73"/>
        <v>0.9105676689159119</v>
      </c>
    </row>
    <row r="429" spans="1:28" s="17" customFormat="1" outlineLevel="2" x14ac:dyDescent="0.35">
      <c r="A429" s="11" t="s">
        <v>149</v>
      </c>
      <c r="B429" s="11" t="s">
        <v>42</v>
      </c>
      <c r="C429" s="11" t="s">
        <v>95</v>
      </c>
      <c r="D429" s="11" t="s">
        <v>189</v>
      </c>
      <c r="E429" s="11" t="s">
        <v>31</v>
      </c>
      <c r="F429" s="11" t="s">
        <v>32</v>
      </c>
      <c r="G429" s="11" t="s">
        <v>33</v>
      </c>
      <c r="H429" s="11" t="s">
        <v>34</v>
      </c>
      <c r="I429" s="11" t="s">
        <v>28</v>
      </c>
      <c r="J429" s="19" t="s">
        <v>190</v>
      </c>
      <c r="K429" s="34">
        <v>183614047</v>
      </c>
      <c r="L429" s="34">
        <v>184136107</v>
      </c>
      <c r="M429" s="34">
        <v>0</v>
      </c>
      <c r="N429" s="34">
        <v>0</v>
      </c>
      <c r="O429" s="34">
        <v>184136107</v>
      </c>
      <c r="P429" s="34">
        <v>0</v>
      </c>
      <c r="Q429" s="34">
        <v>43455958.810000002</v>
      </c>
      <c r="R429" s="34">
        <v>0</v>
      </c>
      <c r="S429" s="34">
        <v>140675176.19</v>
      </c>
      <c r="T429" s="34">
        <v>140675176.19</v>
      </c>
      <c r="U429" s="34">
        <v>4972</v>
      </c>
      <c r="V429" s="34">
        <v>4972</v>
      </c>
      <c r="W429" s="34">
        <v>0</v>
      </c>
      <c r="X429" s="34">
        <v>4972</v>
      </c>
      <c r="Y429" s="12">
        <f t="shared" si="70"/>
        <v>0.76397388041879255</v>
      </c>
      <c r="Z429" s="12">
        <f t="shared" si="71"/>
        <v>0.76397388041879255</v>
      </c>
      <c r="AA429" s="12">
        <f t="shared" si="72"/>
        <v>0.23599911781560584</v>
      </c>
      <c r="AB429" s="12">
        <f t="shared" si="73"/>
        <v>0.99997299823439834</v>
      </c>
    </row>
    <row r="430" spans="1:28" s="17" customFormat="1" outlineLevel="2" x14ac:dyDescent="0.35">
      <c r="A430" s="11" t="s">
        <v>231</v>
      </c>
      <c r="B430" s="11" t="s">
        <v>253</v>
      </c>
      <c r="C430" s="11" t="s">
        <v>95</v>
      </c>
      <c r="D430" s="11" t="s">
        <v>189</v>
      </c>
      <c r="E430" s="11" t="s">
        <v>31</v>
      </c>
      <c r="F430" s="11" t="s">
        <v>32</v>
      </c>
      <c r="G430" s="11" t="s">
        <v>33</v>
      </c>
      <c r="H430" s="11" t="s">
        <v>34</v>
      </c>
      <c r="I430" s="11" t="s">
        <v>28</v>
      </c>
      <c r="J430" s="19" t="s">
        <v>190</v>
      </c>
      <c r="K430" s="34">
        <v>0</v>
      </c>
      <c r="L430" s="34">
        <v>400000</v>
      </c>
      <c r="M430" s="34">
        <v>0</v>
      </c>
      <c r="N430" s="34">
        <v>0</v>
      </c>
      <c r="O430" s="34">
        <v>400000</v>
      </c>
      <c r="P430" s="34">
        <v>0</v>
      </c>
      <c r="Q430" s="34">
        <v>0</v>
      </c>
      <c r="R430" s="34">
        <v>0</v>
      </c>
      <c r="S430" s="34">
        <v>0</v>
      </c>
      <c r="T430" s="34">
        <v>0</v>
      </c>
      <c r="U430" s="34">
        <v>400000</v>
      </c>
      <c r="V430" s="34">
        <v>400000</v>
      </c>
      <c r="W430" s="34">
        <v>0</v>
      </c>
      <c r="X430" s="34">
        <v>400000</v>
      </c>
      <c r="Y430" s="12">
        <f t="shared" si="70"/>
        <v>0</v>
      </c>
      <c r="Z430" s="12">
        <f t="shared" si="71"/>
        <v>0</v>
      </c>
      <c r="AA430" s="12">
        <f t="shared" si="72"/>
        <v>0</v>
      </c>
      <c r="AB430" s="12">
        <f t="shared" si="73"/>
        <v>0</v>
      </c>
    </row>
    <row r="431" spans="1:28" s="17" customFormat="1" outlineLevel="1" x14ac:dyDescent="0.35">
      <c r="A431" s="41"/>
      <c r="B431" s="41"/>
      <c r="C431" s="41"/>
      <c r="D431" s="41" t="s">
        <v>549</v>
      </c>
      <c r="E431" s="41"/>
      <c r="F431" s="41"/>
      <c r="G431" s="41"/>
      <c r="H431" s="41"/>
      <c r="I431" s="41"/>
      <c r="J431" s="42"/>
      <c r="K431" s="43">
        <f t="shared" ref="K431:X431" si="81">SUBTOTAL(9,K429:K430)</f>
        <v>183614047</v>
      </c>
      <c r="L431" s="43">
        <f t="shared" si="81"/>
        <v>184536107</v>
      </c>
      <c r="M431" s="43">
        <f t="shared" si="81"/>
        <v>0</v>
      </c>
      <c r="N431" s="43">
        <f t="shared" si="81"/>
        <v>0</v>
      </c>
      <c r="O431" s="43">
        <f t="shared" si="81"/>
        <v>184536107</v>
      </c>
      <c r="P431" s="43">
        <f t="shared" si="81"/>
        <v>0</v>
      </c>
      <c r="Q431" s="43">
        <f t="shared" si="81"/>
        <v>43455958.810000002</v>
      </c>
      <c r="R431" s="43">
        <f t="shared" si="81"/>
        <v>0</v>
      </c>
      <c r="S431" s="43">
        <f t="shared" si="81"/>
        <v>140675176.19</v>
      </c>
      <c r="T431" s="43">
        <f t="shared" si="81"/>
        <v>140675176.19</v>
      </c>
      <c r="U431" s="43">
        <f t="shared" si="81"/>
        <v>404972</v>
      </c>
      <c r="V431" s="43">
        <f t="shared" si="81"/>
        <v>404972</v>
      </c>
      <c r="W431" s="43">
        <f t="shared" si="81"/>
        <v>0</v>
      </c>
      <c r="X431" s="43">
        <f t="shared" si="81"/>
        <v>404972</v>
      </c>
      <c r="Y431" s="44">
        <f t="shared" si="70"/>
        <v>0.76231789256289018</v>
      </c>
      <c r="Z431" s="44">
        <f t="shared" si="71"/>
        <v>0.76231789256289018</v>
      </c>
      <c r="AA431" s="44">
        <f t="shared" si="72"/>
        <v>0.23548756672318877</v>
      </c>
      <c r="AB431" s="44">
        <f t="shared" si="73"/>
        <v>0.997805459286079</v>
      </c>
    </row>
    <row r="432" spans="1:28" s="17" customFormat="1" outlineLevel="2" x14ac:dyDescent="0.35">
      <c r="A432" s="11" t="s">
        <v>272</v>
      </c>
      <c r="B432" s="11" t="s">
        <v>42</v>
      </c>
      <c r="C432" s="11" t="s">
        <v>95</v>
      </c>
      <c r="D432" s="11" t="s">
        <v>275</v>
      </c>
      <c r="E432" s="11" t="s">
        <v>31</v>
      </c>
      <c r="F432" s="11" t="s">
        <v>32</v>
      </c>
      <c r="G432" s="11" t="s">
        <v>33</v>
      </c>
      <c r="H432" s="11" t="s">
        <v>34</v>
      </c>
      <c r="I432" s="11" t="s">
        <v>28</v>
      </c>
      <c r="J432" s="19" t="s">
        <v>276</v>
      </c>
      <c r="K432" s="34">
        <v>2567518</v>
      </c>
      <c r="L432" s="34">
        <v>1667745</v>
      </c>
      <c r="M432" s="34">
        <v>0</v>
      </c>
      <c r="N432" s="34">
        <v>0</v>
      </c>
      <c r="O432" s="34">
        <v>1667745</v>
      </c>
      <c r="P432" s="34">
        <v>0</v>
      </c>
      <c r="Q432" s="34">
        <v>0</v>
      </c>
      <c r="R432" s="34">
        <v>0</v>
      </c>
      <c r="S432" s="34">
        <v>1667744.4</v>
      </c>
      <c r="T432" s="34">
        <v>1667744.4</v>
      </c>
      <c r="U432" s="34">
        <v>0.6</v>
      </c>
      <c r="V432" s="34">
        <v>0.6</v>
      </c>
      <c r="W432" s="34">
        <v>0</v>
      </c>
      <c r="X432" s="34">
        <v>0.60000000009313226</v>
      </c>
      <c r="Y432" s="12">
        <f t="shared" si="70"/>
        <v>0.99999964023276933</v>
      </c>
      <c r="Z432" s="12">
        <f t="shared" si="71"/>
        <v>0.99999964023276933</v>
      </c>
      <c r="AA432" s="12">
        <f t="shared" si="72"/>
        <v>0</v>
      </c>
      <c r="AB432" s="12">
        <f t="shared" si="73"/>
        <v>0.99999964023276933</v>
      </c>
    </row>
    <row r="433" spans="1:28" s="17" customFormat="1" outlineLevel="1" x14ac:dyDescent="0.35">
      <c r="A433" s="41"/>
      <c r="B433" s="41"/>
      <c r="C433" s="41"/>
      <c r="D433" s="41" t="s">
        <v>550</v>
      </c>
      <c r="E433" s="41"/>
      <c r="F433" s="41"/>
      <c r="G433" s="41"/>
      <c r="H433" s="41"/>
      <c r="I433" s="41"/>
      <c r="J433" s="42"/>
      <c r="K433" s="43">
        <f t="shared" ref="K433:X433" si="82">SUBTOTAL(9,K432:K432)</f>
        <v>2567518</v>
      </c>
      <c r="L433" s="43">
        <f t="shared" si="82"/>
        <v>1667745</v>
      </c>
      <c r="M433" s="43">
        <f t="shared" si="82"/>
        <v>0</v>
      </c>
      <c r="N433" s="43">
        <f t="shared" si="82"/>
        <v>0</v>
      </c>
      <c r="O433" s="43">
        <f t="shared" si="82"/>
        <v>1667745</v>
      </c>
      <c r="P433" s="43">
        <f t="shared" si="82"/>
        <v>0</v>
      </c>
      <c r="Q433" s="43">
        <f t="shared" si="82"/>
        <v>0</v>
      </c>
      <c r="R433" s="43">
        <f t="shared" si="82"/>
        <v>0</v>
      </c>
      <c r="S433" s="43">
        <f t="shared" si="82"/>
        <v>1667744.4</v>
      </c>
      <c r="T433" s="43">
        <f t="shared" si="82"/>
        <v>1667744.4</v>
      </c>
      <c r="U433" s="43">
        <f t="shared" si="82"/>
        <v>0.6</v>
      </c>
      <c r="V433" s="43">
        <f t="shared" si="82"/>
        <v>0.6</v>
      </c>
      <c r="W433" s="43">
        <f t="shared" si="82"/>
        <v>0</v>
      </c>
      <c r="X433" s="43">
        <f t="shared" si="82"/>
        <v>0.60000000009313226</v>
      </c>
      <c r="Y433" s="44">
        <f t="shared" si="70"/>
        <v>0.99999964023276933</v>
      </c>
      <c r="Z433" s="44">
        <f t="shared" si="71"/>
        <v>0.99999964023276933</v>
      </c>
      <c r="AA433" s="44">
        <f t="shared" si="72"/>
        <v>0</v>
      </c>
      <c r="AB433" s="44">
        <f t="shared" si="73"/>
        <v>0.99999964023276933</v>
      </c>
    </row>
    <row r="434" spans="1:28" s="17" customFormat="1" outlineLevel="2" x14ac:dyDescent="0.35">
      <c r="A434" s="11" t="s">
        <v>231</v>
      </c>
      <c r="B434" s="11" t="s">
        <v>253</v>
      </c>
      <c r="C434" s="11" t="s">
        <v>95</v>
      </c>
      <c r="D434" s="11" t="s">
        <v>256</v>
      </c>
      <c r="E434" s="11" t="s">
        <v>31</v>
      </c>
      <c r="F434" s="11" t="s">
        <v>32</v>
      </c>
      <c r="G434" s="11" t="s">
        <v>33</v>
      </c>
      <c r="H434" s="11" t="s">
        <v>34</v>
      </c>
      <c r="I434" s="11" t="s">
        <v>28</v>
      </c>
      <c r="J434" s="19" t="s">
        <v>257</v>
      </c>
      <c r="K434" s="34">
        <v>1818400</v>
      </c>
      <c r="L434" s="34">
        <v>1418400</v>
      </c>
      <c r="M434" s="34">
        <v>0</v>
      </c>
      <c r="N434" s="34">
        <v>0</v>
      </c>
      <c r="O434" s="34">
        <v>1418400</v>
      </c>
      <c r="P434" s="34">
        <v>0</v>
      </c>
      <c r="Q434" s="34">
        <v>0</v>
      </c>
      <c r="R434" s="34">
        <v>0</v>
      </c>
      <c r="S434" s="34">
        <v>0</v>
      </c>
      <c r="T434" s="34">
        <v>0</v>
      </c>
      <c r="U434" s="34">
        <v>1418400</v>
      </c>
      <c r="V434" s="34">
        <v>1418400</v>
      </c>
      <c r="W434" s="34">
        <v>0</v>
      </c>
      <c r="X434" s="34">
        <v>1418400</v>
      </c>
      <c r="Y434" s="12">
        <f t="shared" si="70"/>
        <v>0</v>
      </c>
      <c r="Z434" s="12">
        <f t="shared" si="71"/>
        <v>0</v>
      </c>
      <c r="AA434" s="12">
        <f t="shared" si="72"/>
        <v>0</v>
      </c>
      <c r="AB434" s="12">
        <f t="shared" si="73"/>
        <v>0</v>
      </c>
    </row>
    <row r="435" spans="1:28" s="17" customFormat="1" outlineLevel="2" x14ac:dyDescent="0.35">
      <c r="A435" s="11" t="s">
        <v>262</v>
      </c>
      <c r="B435" s="11" t="s">
        <v>42</v>
      </c>
      <c r="C435" s="11" t="s">
        <v>95</v>
      </c>
      <c r="D435" s="11" t="s">
        <v>256</v>
      </c>
      <c r="E435" s="11" t="s">
        <v>31</v>
      </c>
      <c r="F435" s="11" t="s">
        <v>32</v>
      </c>
      <c r="G435" s="11" t="s">
        <v>33</v>
      </c>
      <c r="H435" s="11" t="s">
        <v>34</v>
      </c>
      <c r="I435" s="11" t="s">
        <v>28</v>
      </c>
      <c r="J435" s="19" t="s">
        <v>257</v>
      </c>
      <c r="K435" s="34">
        <v>135449277</v>
      </c>
      <c r="L435" s="34">
        <v>135449277</v>
      </c>
      <c r="M435" s="34">
        <v>0</v>
      </c>
      <c r="N435" s="34">
        <v>0</v>
      </c>
      <c r="O435" s="34">
        <v>135449277</v>
      </c>
      <c r="P435" s="34">
        <v>0</v>
      </c>
      <c r="Q435" s="34">
        <v>23492538.059999999</v>
      </c>
      <c r="R435" s="34">
        <v>3164188.71</v>
      </c>
      <c r="S435" s="34">
        <v>14502595.439999999</v>
      </c>
      <c r="T435" s="34">
        <v>14502595.439999999</v>
      </c>
      <c r="U435" s="34">
        <v>94289954.790000007</v>
      </c>
      <c r="V435" s="34">
        <v>94289954.790000007</v>
      </c>
      <c r="W435" s="34">
        <v>0</v>
      </c>
      <c r="X435" s="34">
        <v>94289954.790000007</v>
      </c>
      <c r="Y435" s="12">
        <f t="shared" si="70"/>
        <v>0.10707030529221651</v>
      </c>
      <c r="Z435" s="12">
        <f t="shared" si="71"/>
        <v>0.10707030529221651</v>
      </c>
      <c r="AA435" s="12">
        <f t="shared" si="72"/>
        <v>0.19680228171317593</v>
      </c>
      <c r="AB435" s="12">
        <f t="shared" si="73"/>
        <v>0.30387258700539244</v>
      </c>
    </row>
    <row r="436" spans="1:28" s="17" customFormat="1" outlineLevel="2" x14ac:dyDescent="0.35">
      <c r="A436" s="11" t="s">
        <v>272</v>
      </c>
      <c r="B436" s="11" t="s">
        <v>42</v>
      </c>
      <c r="C436" s="11" t="s">
        <v>95</v>
      </c>
      <c r="D436" s="11" t="s">
        <v>256</v>
      </c>
      <c r="E436" s="11" t="s">
        <v>31</v>
      </c>
      <c r="F436" s="11" t="s">
        <v>32</v>
      </c>
      <c r="G436" s="11" t="s">
        <v>33</v>
      </c>
      <c r="H436" s="11" t="s">
        <v>34</v>
      </c>
      <c r="I436" s="11" t="s">
        <v>28</v>
      </c>
      <c r="J436" s="19" t="s">
        <v>257</v>
      </c>
      <c r="K436" s="34">
        <v>1148607</v>
      </c>
      <c r="L436" s="34">
        <v>1148607</v>
      </c>
      <c r="M436" s="34">
        <v>0</v>
      </c>
      <c r="N436" s="34">
        <v>0</v>
      </c>
      <c r="O436" s="34">
        <v>1148607</v>
      </c>
      <c r="P436" s="34">
        <v>0</v>
      </c>
      <c r="Q436" s="34">
        <v>0</v>
      </c>
      <c r="R436" s="34">
        <v>0</v>
      </c>
      <c r="S436" s="34">
        <v>933030.28</v>
      </c>
      <c r="T436" s="34">
        <v>933030.28</v>
      </c>
      <c r="U436" s="34">
        <v>215576.72</v>
      </c>
      <c r="V436" s="34">
        <v>215576.72</v>
      </c>
      <c r="W436" s="34">
        <v>0</v>
      </c>
      <c r="X436" s="34">
        <v>215576.71999999997</v>
      </c>
      <c r="Y436" s="12">
        <f t="shared" si="70"/>
        <v>0.81231463851430474</v>
      </c>
      <c r="Z436" s="12">
        <f t="shared" si="71"/>
        <v>0.81231463851430474</v>
      </c>
      <c r="AA436" s="12">
        <f t="shared" si="72"/>
        <v>0</v>
      </c>
      <c r="AB436" s="12">
        <f t="shared" si="73"/>
        <v>0.81231463851430474</v>
      </c>
    </row>
    <row r="437" spans="1:28" s="17" customFormat="1" outlineLevel="1" x14ac:dyDescent="0.35">
      <c r="A437" s="41"/>
      <c r="B437" s="41"/>
      <c r="C437" s="41"/>
      <c r="D437" s="41" t="s">
        <v>551</v>
      </c>
      <c r="E437" s="41"/>
      <c r="F437" s="41"/>
      <c r="G437" s="41"/>
      <c r="H437" s="41"/>
      <c r="I437" s="41"/>
      <c r="J437" s="42"/>
      <c r="K437" s="43">
        <f t="shared" ref="K437:X437" si="83">SUBTOTAL(9,K434:K436)</f>
        <v>138416284</v>
      </c>
      <c r="L437" s="43">
        <f t="shared" si="83"/>
        <v>138016284</v>
      </c>
      <c r="M437" s="43">
        <f t="shared" si="83"/>
        <v>0</v>
      </c>
      <c r="N437" s="43">
        <f t="shared" si="83"/>
        <v>0</v>
      </c>
      <c r="O437" s="43">
        <f t="shared" si="83"/>
        <v>138016284</v>
      </c>
      <c r="P437" s="43">
        <f t="shared" si="83"/>
        <v>0</v>
      </c>
      <c r="Q437" s="43">
        <f t="shared" si="83"/>
        <v>23492538.059999999</v>
      </c>
      <c r="R437" s="43">
        <f t="shared" si="83"/>
        <v>3164188.71</v>
      </c>
      <c r="S437" s="43">
        <f t="shared" si="83"/>
        <v>15435625.719999999</v>
      </c>
      <c r="T437" s="43">
        <f t="shared" si="83"/>
        <v>15435625.719999999</v>
      </c>
      <c r="U437" s="43">
        <f t="shared" si="83"/>
        <v>95923931.510000005</v>
      </c>
      <c r="V437" s="43">
        <f t="shared" si="83"/>
        <v>95923931.510000005</v>
      </c>
      <c r="W437" s="43">
        <f t="shared" si="83"/>
        <v>0</v>
      </c>
      <c r="X437" s="43">
        <f t="shared" si="83"/>
        <v>95923931.510000005</v>
      </c>
      <c r="Y437" s="44">
        <f t="shared" si="70"/>
        <v>0.11183916326858936</v>
      </c>
      <c r="Z437" s="44">
        <f t="shared" si="71"/>
        <v>0.11183916326858936</v>
      </c>
      <c r="AA437" s="44">
        <f t="shared" si="72"/>
        <v>0.19314189599540296</v>
      </c>
      <c r="AB437" s="44">
        <f t="shared" si="73"/>
        <v>0.30498105926399233</v>
      </c>
    </row>
    <row r="438" spans="1:28" s="17" customFormat="1" outlineLevel="2" x14ac:dyDescent="0.35">
      <c r="A438" s="11" t="s">
        <v>272</v>
      </c>
      <c r="B438" s="11" t="s">
        <v>42</v>
      </c>
      <c r="C438" s="11" t="s">
        <v>95</v>
      </c>
      <c r="D438" s="11" t="s">
        <v>277</v>
      </c>
      <c r="E438" s="11" t="s">
        <v>31</v>
      </c>
      <c r="F438" s="11" t="s">
        <v>32</v>
      </c>
      <c r="G438" s="11" t="s">
        <v>33</v>
      </c>
      <c r="H438" s="11" t="s">
        <v>34</v>
      </c>
      <c r="I438" s="11" t="s">
        <v>28</v>
      </c>
      <c r="J438" s="19" t="s">
        <v>278</v>
      </c>
      <c r="K438" s="34">
        <v>2092009</v>
      </c>
      <c r="L438" s="34">
        <v>2089484</v>
      </c>
      <c r="M438" s="34">
        <v>0</v>
      </c>
      <c r="N438" s="34">
        <v>0</v>
      </c>
      <c r="O438" s="34">
        <v>2089484</v>
      </c>
      <c r="P438" s="34">
        <v>0</v>
      </c>
      <c r="Q438" s="34">
        <v>0</v>
      </c>
      <c r="R438" s="34">
        <v>0</v>
      </c>
      <c r="S438" s="34">
        <v>2086081.7</v>
      </c>
      <c r="T438" s="34">
        <v>2086081.7</v>
      </c>
      <c r="U438" s="34">
        <v>3402.3</v>
      </c>
      <c r="V438" s="34">
        <v>3402.3</v>
      </c>
      <c r="W438" s="34">
        <v>0</v>
      </c>
      <c r="X438" s="34">
        <v>3402.3000000000466</v>
      </c>
      <c r="Y438" s="12">
        <f t="shared" si="70"/>
        <v>0.99837170325305191</v>
      </c>
      <c r="Z438" s="12">
        <f t="shared" si="71"/>
        <v>0.99837170325305191</v>
      </c>
      <c r="AA438" s="12">
        <f t="shared" si="72"/>
        <v>0</v>
      </c>
      <c r="AB438" s="12">
        <f t="shared" si="73"/>
        <v>0.99837170325305191</v>
      </c>
    </row>
    <row r="439" spans="1:28" s="17" customFormat="1" outlineLevel="1" x14ac:dyDescent="0.35">
      <c r="A439" s="41"/>
      <c r="B439" s="41"/>
      <c r="C439" s="41"/>
      <c r="D439" s="41" t="s">
        <v>552</v>
      </c>
      <c r="E439" s="41"/>
      <c r="F439" s="41"/>
      <c r="G439" s="41"/>
      <c r="H439" s="41"/>
      <c r="I439" s="41"/>
      <c r="J439" s="42"/>
      <c r="K439" s="43">
        <f t="shared" ref="K439:X439" si="84">SUBTOTAL(9,K438:K438)</f>
        <v>2092009</v>
      </c>
      <c r="L439" s="43">
        <f t="shared" si="84"/>
        <v>2089484</v>
      </c>
      <c r="M439" s="43">
        <f t="shared" si="84"/>
        <v>0</v>
      </c>
      <c r="N439" s="43">
        <f t="shared" si="84"/>
        <v>0</v>
      </c>
      <c r="O439" s="43">
        <f t="shared" si="84"/>
        <v>2089484</v>
      </c>
      <c r="P439" s="43">
        <f t="shared" si="84"/>
        <v>0</v>
      </c>
      <c r="Q439" s="43">
        <f t="shared" si="84"/>
        <v>0</v>
      </c>
      <c r="R439" s="43">
        <f t="shared" si="84"/>
        <v>0</v>
      </c>
      <c r="S439" s="43">
        <f t="shared" si="84"/>
        <v>2086081.7</v>
      </c>
      <c r="T439" s="43">
        <f t="shared" si="84"/>
        <v>2086081.7</v>
      </c>
      <c r="U439" s="43">
        <f t="shared" si="84"/>
        <v>3402.3</v>
      </c>
      <c r="V439" s="43">
        <f t="shared" si="84"/>
        <v>3402.3</v>
      </c>
      <c r="W439" s="43">
        <f t="shared" si="84"/>
        <v>0</v>
      </c>
      <c r="X439" s="43">
        <f t="shared" si="84"/>
        <v>3402.3000000000466</v>
      </c>
      <c r="Y439" s="44">
        <f t="shared" si="70"/>
        <v>0.99837170325305191</v>
      </c>
      <c r="Z439" s="44">
        <f t="shared" si="71"/>
        <v>0.99837170325305191</v>
      </c>
      <c r="AA439" s="44">
        <f t="shared" si="72"/>
        <v>0</v>
      </c>
      <c r="AB439" s="44">
        <f t="shared" si="73"/>
        <v>0.99837170325305191</v>
      </c>
    </row>
    <row r="440" spans="1:28" s="17" customFormat="1" outlineLevel="2" x14ac:dyDescent="0.35">
      <c r="A440" s="11" t="s">
        <v>27</v>
      </c>
      <c r="B440" s="11" t="s">
        <v>42</v>
      </c>
      <c r="C440" s="11" t="s">
        <v>95</v>
      </c>
      <c r="D440" s="11" t="s">
        <v>96</v>
      </c>
      <c r="E440" s="11" t="s">
        <v>31</v>
      </c>
      <c r="F440" s="11" t="s">
        <v>32</v>
      </c>
      <c r="G440" s="11" t="s">
        <v>33</v>
      </c>
      <c r="H440" s="11" t="s">
        <v>34</v>
      </c>
      <c r="I440" s="11" t="s">
        <v>28</v>
      </c>
      <c r="J440" s="19" t="s">
        <v>97</v>
      </c>
      <c r="K440" s="34">
        <v>3139517</v>
      </c>
      <c r="L440" s="34">
        <v>3139517</v>
      </c>
      <c r="M440" s="34">
        <v>0</v>
      </c>
      <c r="N440" s="34">
        <v>0</v>
      </c>
      <c r="O440" s="34">
        <v>3139517</v>
      </c>
      <c r="P440" s="34">
        <v>0</v>
      </c>
      <c r="Q440" s="34">
        <v>0</v>
      </c>
      <c r="R440" s="34">
        <v>0</v>
      </c>
      <c r="S440" s="34">
        <v>0</v>
      </c>
      <c r="T440" s="34">
        <v>0</v>
      </c>
      <c r="U440" s="34">
        <v>3139517</v>
      </c>
      <c r="V440" s="34">
        <v>3139517</v>
      </c>
      <c r="W440" s="34">
        <v>0</v>
      </c>
      <c r="X440" s="34">
        <v>3139517</v>
      </c>
      <c r="Y440" s="12">
        <f t="shared" si="70"/>
        <v>0</v>
      </c>
      <c r="Z440" s="12">
        <f t="shared" si="71"/>
        <v>0</v>
      </c>
      <c r="AA440" s="12">
        <f t="shared" si="72"/>
        <v>0</v>
      </c>
      <c r="AB440" s="12">
        <f t="shared" si="73"/>
        <v>0</v>
      </c>
    </row>
    <row r="441" spans="1:28" s="17" customFormat="1" outlineLevel="1" x14ac:dyDescent="0.35">
      <c r="A441" s="41"/>
      <c r="B441" s="41"/>
      <c r="C441" s="41"/>
      <c r="D441" s="41" t="s">
        <v>553</v>
      </c>
      <c r="E441" s="41"/>
      <c r="F441" s="41"/>
      <c r="G441" s="41"/>
      <c r="H441" s="41"/>
      <c r="I441" s="41"/>
      <c r="J441" s="42"/>
      <c r="K441" s="43">
        <f t="shared" ref="K441:X441" si="85">SUBTOTAL(9,K440:K440)</f>
        <v>3139517</v>
      </c>
      <c r="L441" s="43">
        <f t="shared" si="85"/>
        <v>3139517</v>
      </c>
      <c r="M441" s="43">
        <f t="shared" si="85"/>
        <v>0</v>
      </c>
      <c r="N441" s="43">
        <f t="shared" si="85"/>
        <v>0</v>
      </c>
      <c r="O441" s="43">
        <f t="shared" si="85"/>
        <v>3139517</v>
      </c>
      <c r="P441" s="43">
        <f t="shared" si="85"/>
        <v>0</v>
      </c>
      <c r="Q441" s="43">
        <f t="shared" si="85"/>
        <v>0</v>
      </c>
      <c r="R441" s="43">
        <f t="shared" si="85"/>
        <v>0</v>
      </c>
      <c r="S441" s="43">
        <f t="shared" si="85"/>
        <v>0</v>
      </c>
      <c r="T441" s="43">
        <f t="shared" si="85"/>
        <v>0</v>
      </c>
      <c r="U441" s="43">
        <f t="shared" si="85"/>
        <v>3139517</v>
      </c>
      <c r="V441" s="43">
        <f t="shared" si="85"/>
        <v>3139517</v>
      </c>
      <c r="W441" s="43">
        <f t="shared" si="85"/>
        <v>0</v>
      </c>
      <c r="X441" s="43">
        <f t="shared" si="85"/>
        <v>3139517</v>
      </c>
      <c r="Y441" s="44">
        <f t="shared" si="70"/>
        <v>0</v>
      </c>
      <c r="Z441" s="44">
        <f t="shared" si="71"/>
        <v>0</v>
      </c>
      <c r="AA441" s="44">
        <f t="shared" si="72"/>
        <v>0</v>
      </c>
      <c r="AB441" s="44">
        <f t="shared" si="73"/>
        <v>0</v>
      </c>
    </row>
    <row r="442" spans="1:28" s="17" customFormat="1" outlineLevel="2" x14ac:dyDescent="0.35">
      <c r="A442" s="11" t="s">
        <v>149</v>
      </c>
      <c r="B442" s="11" t="s">
        <v>42</v>
      </c>
      <c r="C442" s="11" t="s">
        <v>95</v>
      </c>
      <c r="D442" s="11" t="s">
        <v>191</v>
      </c>
      <c r="E442" s="11" t="s">
        <v>31</v>
      </c>
      <c r="F442" s="11" t="s">
        <v>32</v>
      </c>
      <c r="G442" s="11" t="s">
        <v>33</v>
      </c>
      <c r="H442" s="11" t="s">
        <v>34</v>
      </c>
      <c r="I442" s="11" t="s">
        <v>28</v>
      </c>
      <c r="J442" s="19" t="s">
        <v>192</v>
      </c>
      <c r="K442" s="34">
        <v>300000</v>
      </c>
      <c r="L442" s="34">
        <v>12032066</v>
      </c>
      <c r="M442" s="34">
        <v>0</v>
      </c>
      <c r="N442" s="34">
        <v>0</v>
      </c>
      <c r="O442" s="34">
        <v>12032066</v>
      </c>
      <c r="P442" s="34">
        <v>0</v>
      </c>
      <c r="Q442" s="34">
        <v>9124015.5</v>
      </c>
      <c r="R442" s="34">
        <v>712182.5</v>
      </c>
      <c r="S442" s="34">
        <v>218061.75</v>
      </c>
      <c r="T442" s="34">
        <v>218061.75</v>
      </c>
      <c r="U442" s="34">
        <v>1977806.25</v>
      </c>
      <c r="V442" s="34">
        <v>1977806.25</v>
      </c>
      <c r="W442" s="34">
        <v>0</v>
      </c>
      <c r="X442" s="34">
        <v>1977806.25</v>
      </c>
      <c r="Y442" s="12">
        <f t="shared" si="70"/>
        <v>1.812338379792797E-2</v>
      </c>
      <c r="Z442" s="12">
        <f t="shared" si="71"/>
        <v>1.812338379792797E-2</v>
      </c>
      <c r="AA442" s="12">
        <f t="shared" si="72"/>
        <v>0.81749867396006637</v>
      </c>
      <c r="AB442" s="12">
        <f t="shared" si="73"/>
        <v>0.83562205775799436</v>
      </c>
    </row>
    <row r="443" spans="1:28" s="17" customFormat="1" outlineLevel="2" x14ac:dyDescent="0.35">
      <c r="A443" s="11" t="s">
        <v>272</v>
      </c>
      <c r="B443" s="11" t="s">
        <v>42</v>
      </c>
      <c r="C443" s="11" t="s">
        <v>95</v>
      </c>
      <c r="D443" s="11" t="s">
        <v>191</v>
      </c>
      <c r="E443" s="11" t="s">
        <v>31</v>
      </c>
      <c r="F443" s="11" t="s">
        <v>32</v>
      </c>
      <c r="G443" s="11" t="s">
        <v>33</v>
      </c>
      <c r="H443" s="11" t="s">
        <v>34</v>
      </c>
      <c r="I443" s="11" t="s">
        <v>28</v>
      </c>
      <c r="J443" s="19" t="s">
        <v>192</v>
      </c>
      <c r="K443" s="34">
        <v>790000</v>
      </c>
      <c r="L443" s="34">
        <v>790000</v>
      </c>
      <c r="M443" s="34">
        <v>0</v>
      </c>
      <c r="N443" s="34">
        <v>0</v>
      </c>
      <c r="O443" s="34">
        <v>790000</v>
      </c>
      <c r="P443" s="34">
        <v>0</v>
      </c>
      <c r="Q443" s="34">
        <v>0</v>
      </c>
      <c r="R443" s="34">
        <v>0</v>
      </c>
      <c r="S443" s="34">
        <v>627226.93000000005</v>
      </c>
      <c r="T443" s="34">
        <v>627226.93000000005</v>
      </c>
      <c r="U443" s="34">
        <v>162773.07</v>
      </c>
      <c r="V443" s="34">
        <v>162773.07</v>
      </c>
      <c r="W443" s="34">
        <v>0</v>
      </c>
      <c r="X443" s="34">
        <v>162773.06999999995</v>
      </c>
      <c r="Y443" s="12">
        <f t="shared" si="70"/>
        <v>0.7939581392405064</v>
      </c>
      <c r="Z443" s="12">
        <f t="shared" si="71"/>
        <v>0.7939581392405064</v>
      </c>
      <c r="AA443" s="12">
        <f t="shared" si="72"/>
        <v>0</v>
      </c>
      <c r="AB443" s="12">
        <f t="shared" si="73"/>
        <v>0.7939581392405064</v>
      </c>
    </row>
    <row r="444" spans="1:28" s="17" customFormat="1" outlineLevel="1" x14ac:dyDescent="0.35">
      <c r="A444" s="41"/>
      <c r="B444" s="41"/>
      <c r="C444" s="41"/>
      <c r="D444" s="41" t="s">
        <v>554</v>
      </c>
      <c r="E444" s="41"/>
      <c r="F444" s="41"/>
      <c r="G444" s="41"/>
      <c r="H444" s="41"/>
      <c r="I444" s="41"/>
      <c r="J444" s="42"/>
      <c r="K444" s="43">
        <f t="shared" ref="K444:X444" si="86">SUBTOTAL(9,K442:K443)</f>
        <v>1090000</v>
      </c>
      <c r="L444" s="43">
        <f t="shared" si="86"/>
        <v>12822066</v>
      </c>
      <c r="M444" s="43">
        <f t="shared" si="86"/>
        <v>0</v>
      </c>
      <c r="N444" s="43">
        <f t="shared" si="86"/>
        <v>0</v>
      </c>
      <c r="O444" s="43">
        <f t="shared" si="86"/>
        <v>12822066</v>
      </c>
      <c r="P444" s="43">
        <f t="shared" si="86"/>
        <v>0</v>
      </c>
      <c r="Q444" s="43">
        <f t="shared" si="86"/>
        <v>9124015.5</v>
      </c>
      <c r="R444" s="43">
        <f t="shared" si="86"/>
        <v>712182.5</v>
      </c>
      <c r="S444" s="43">
        <f t="shared" si="86"/>
        <v>845288.68</v>
      </c>
      <c r="T444" s="43">
        <f t="shared" si="86"/>
        <v>845288.68</v>
      </c>
      <c r="U444" s="43">
        <f t="shared" si="86"/>
        <v>2140579.3199999998</v>
      </c>
      <c r="V444" s="43">
        <f t="shared" si="86"/>
        <v>2140579.3199999998</v>
      </c>
      <c r="W444" s="43">
        <f t="shared" si="86"/>
        <v>0</v>
      </c>
      <c r="X444" s="43">
        <f t="shared" si="86"/>
        <v>2140579.3199999998</v>
      </c>
      <c r="Y444" s="44">
        <f t="shared" si="70"/>
        <v>6.5924530414989288E-2</v>
      </c>
      <c r="Z444" s="44">
        <f t="shared" si="71"/>
        <v>6.5924530414989288E-2</v>
      </c>
      <c r="AA444" s="44">
        <f t="shared" si="72"/>
        <v>0.76713050767325641</v>
      </c>
      <c r="AB444" s="44">
        <f t="shared" si="73"/>
        <v>0.83305503808824566</v>
      </c>
    </row>
    <row r="445" spans="1:28" s="17" customFormat="1" outlineLevel="2" x14ac:dyDescent="0.35">
      <c r="A445" s="11" t="s">
        <v>149</v>
      </c>
      <c r="B445" s="11" t="s">
        <v>42</v>
      </c>
      <c r="C445" s="11" t="s">
        <v>95</v>
      </c>
      <c r="D445" s="11" t="s">
        <v>193</v>
      </c>
      <c r="E445" s="11" t="s">
        <v>31</v>
      </c>
      <c r="F445" s="11" t="s">
        <v>32</v>
      </c>
      <c r="G445" s="11" t="s">
        <v>33</v>
      </c>
      <c r="H445" s="11" t="s">
        <v>34</v>
      </c>
      <c r="I445" s="11" t="s">
        <v>28</v>
      </c>
      <c r="J445" s="19" t="s">
        <v>194</v>
      </c>
      <c r="K445" s="34">
        <v>50000</v>
      </c>
      <c r="L445" s="34">
        <v>50000</v>
      </c>
      <c r="M445" s="34">
        <v>0</v>
      </c>
      <c r="N445" s="34">
        <v>0</v>
      </c>
      <c r="O445" s="34">
        <v>50000</v>
      </c>
      <c r="P445" s="34">
        <v>0</v>
      </c>
      <c r="Q445" s="34">
        <v>0</v>
      </c>
      <c r="R445" s="34">
        <v>0</v>
      </c>
      <c r="S445" s="34">
        <v>0</v>
      </c>
      <c r="T445" s="34">
        <v>0</v>
      </c>
      <c r="U445" s="34">
        <v>50000</v>
      </c>
      <c r="V445" s="34">
        <v>50000</v>
      </c>
      <c r="W445" s="34">
        <v>0</v>
      </c>
      <c r="X445" s="34">
        <v>50000</v>
      </c>
      <c r="Y445" s="12">
        <f t="shared" si="70"/>
        <v>0</v>
      </c>
      <c r="Z445" s="12">
        <f t="shared" si="71"/>
        <v>0</v>
      </c>
      <c r="AA445" s="12">
        <f t="shared" si="72"/>
        <v>0</v>
      </c>
      <c r="AB445" s="12">
        <f t="shared" si="73"/>
        <v>0</v>
      </c>
    </row>
    <row r="446" spans="1:28" s="17" customFormat="1" outlineLevel="2" x14ac:dyDescent="0.35">
      <c r="A446" s="11" t="s">
        <v>272</v>
      </c>
      <c r="B446" s="11" t="s">
        <v>42</v>
      </c>
      <c r="C446" s="11" t="s">
        <v>95</v>
      </c>
      <c r="D446" s="11" t="s">
        <v>193</v>
      </c>
      <c r="E446" s="11" t="s">
        <v>31</v>
      </c>
      <c r="F446" s="11" t="s">
        <v>32</v>
      </c>
      <c r="G446" s="11" t="s">
        <v>33</v>
      </c>
      <c r="H446" s="11" t="s">
        <v>34</v>
      </c>
      <c r="I446" s="11" t="s">
        <v>28</v>
      </c>
      <c r="J446" s="19" t="s">
        <v>194</v>
      </c>
      <c r="K446" s="34">
        <v>59447</v>
      </c>
      <c r="L446" s="34">
        <v>59447</v>
      </c>
      <c r="M446" s="34">
        <v>0</v>
      </c>
      <c r="N446" s="34">
        <v>0</v>
      </c>
      <c r="O446" s="34">
        <v>59447</v>
      </c>
      <c r="P446" s="34">
        <v>0</v>
      </c>
      <c r="Q446" s="34">
        <v>0</v>
      </c>
      <c r="R446" s="34">
        <v>0</v>
      </c>
      <c r="S446" s="34">
        <v>0</v>
      </c>
      <c r="T446" s="34">
        <v>0</v>
      </c>
      <c r="U446" s="34">
        <v>59447</v>
      </c>
      <c r="V446" s="34">
        <v>59447</v>
      </c>
      <c r="W446" s="34">
        <v>0</v>
      </c>
      <c r="X446" s="34">
        <v>59447</v>
      </c>
      <c r="Y446" s="12">
        <f t="shared" si="70"/>
        <v>0</v>
      </c>
      <c r="Z446" s="12">
        <f t="shared" si="71"/>
        <v>0</v>
      </c>
      <c r="AA446" s="12">
        <f t="shared" si="72"/>
        <v>0</v>
      </c>
      <c r="AB446" s="12">
        <f t="shared" si="73"/>
        <v>0</v>
      </c>
    </row>
    <row r="447" spans="1:28" s="17" customFormat="1" outlineLevel="1" x14ac:dyDescent="0.35">
      <c r="A447" s="41"/>
      <c r="B447" s="41"/>
      <c r="C447" s="41"/>
      <c r="D447" s="41" t="s">
        <v>555</v>
      </c>
      <c r="E447" s="41"/>
      <c r="F447" s="41"/>
      <c r="G447" s="41"/>
      <c r="H447" s="41"/>
      <c r="I447" s="41"/>
      <c r="J447" s="42"/>
      <c r="K447" s="43">
        <f t="shared" ref="K447:X447" si="87">SUBTOTAL(9,K445:K446)</f>
        <v>109447</v>
      </c>
      <c r="L447" s="43">
        <f t="shared" si="87"/>
        <v>109447</v>
      </c>
      <c r="M447" s="43">
        <f t="shared" si="87"/>
        <v>0</v>
      </c>
      <c r="N447" s="43">
        <f t="shared" si="87"/>
        <v>0</v>
      </c>
      <c r="O447" s="43">
        <f t="shared" si="87"/>
        <v>109447</v>
      </c>
      <c r="P447" s="43">
        <f t="shared" si="87"/>
        <v>0</v>
      </c>
      <c r="Q447" s="43">
        <f t="shared" si="87"/>
        <v>0</v>
      </c>
      <c r="R447" s="43">
        <f t="shared" si="87"/>
        <v>0</v>
      </c>
      <c r="S447" s="43">
        <f t="shared" si="87"/>
        <v>0</v>
      </c>
      <c r="T447" s="43">
        <f t="shared" si="87"/>
        <v>0</v>
      </c>
      <c r="U447" s="43">
        <f t="shared" si="87"/>
        <v>109447</v>
      </c>
      <c r="V447" s="43">
        <f t="shared" si="87"/>
        <v>109447</v>
      </c>
      <c r="W447" s="43">
        <f t="shared" si="87"/>
        <v>0</v>
      </c>
      <c r="X447" s="43">
        <f t="shared" si="87"/>
        <v>109447</v>
      </c>
      <c r="Y447" s="44">
        <f t="shared" si="70"/>
        <v>0</v>
      </c>
      <c r="Z447" s="44">
        <f t="shared" si="71"/>
        <v>0</v>
      </c>
      <c r="AA447" s="44">
        <f t="shared" si="72"/>
        <v>0</v>
      </c>
      <c r="AB447" s="44">
        <f t="shared" si="73"/>
        <v>0</v>
      </c>
    </row>
    <row r="448" spans="1:28" s="17" customFormat="1" outlineLevel="2" x14ac:dyDescent="0.35">
      <c r="A448" s="11" t="s">
        <v>149</v>
      </c>
      <c r="B448" s="11" t="s">
        <v>42</v>
      </c>
      <c r="C448" s="11" t="s">
        <v>95</v>
      </c>
      <c r="D448" s="11" t="s">
        <v>195</v>
      </c>
      <c r="E448" s="11" t="s">
        <v>31</v>
      </c>
      <c r="F448" s="11" t="s">
        <v>32</v>
      </c>
      <c r="G448" s="11" t="s">
        <v>33</v>
      </c>
      <c r="H448" s="11" t="s">
        <v>34</v>
      </c>
      <c r="I448" s="11" t="s">
        <v>28</v>
      </c>
      <c r="J448" s="19" t="s">
        <v>196</v>
      </c>
      <c r="K448" s="34">
        <v>555860</v>
      </c>
      <c r="L448" s="34">
        <v>555860</v>
      </c>
      <c r="M448" s="34">
        <v>0</v>
      </c>
      <c r="N448" s="34">
        <v>0</v>
      </c>
      <c r="O448" s="34">
        <v>555860</v>
      </c>
      <c r="P448" s="34">
        <v>0</v>
      </c>
      <c r="Q448" s="34">
        <v>0</v>
      </c>
      <c r="R448" s="34">
        <v>0</v>
      </c>
      <c r="S448" s="34">
        <v>0</v>
      </c>
      <c r="T448" s="34">
        <v>0</v>
      </c>
      <c r="U448" s="34">
        <v>555860</v>
      </c>
      <c r="V448" s="34">
        <v>555860</v>
      </c>
      <c r="W448" s="34">
        <v>0</v>
      </c>
      <c r="X448" s="34">
        <v>555860</v>
      </c>
      <c r="Y448" s="12">
        <f t="shared" si="70"/>
        <v>0</v>
      </c>
      <c r="Z448" s="12">
        <f t="shared" si="71"/>
        <v>0</v>
      </c>
      <c r="AA448" s="12">
        <f t="shared" si="72"/>
        <v>0</v>
      </c>
      <c r="AB448" s="12">
        <f t="shared" si="73"/>
        <v>0</v>
      </c>
    </row>
    <row r="449" spans="1:28" s="17" customFormat="1" outlineLevel="1" x14ac:dyDescent="0.35">
      <c r="A449" s="41"/>
      <c r="B449" s="41"/>
      <c r="C449" s="41"/>
      <c r="D449" s="41" t="s">
        <v>556</v>
      </c>
      <c r="E449" s="41"/>
      <c r="F449" s="41"/>
      <c r="G449" s="41"/>
      <c r="H449" s="41"/>
      <c r="I449" s="41"/>
      <c r="J449" s="42"/>
      <c r="K449" s="43">
        <f t="shared" ref="K449:X449" si="88">SUBTOTAL(9,K448:K448)</f>
        <v>555860</v>
      </c>
      <c r="L449" s="43">
        <f t="shared" si="88"/>
        <v>555860</v>
      </c>
      <c r="M449" s="43">
        <f t="shared" si="88"/>
        <v>0</v>
      </c>
      <c r="N449" s="43">
        <f t="shared" si="88"/>
        <v>0</v>
      </c>
      <c r="O449" s="43">
        <f t="shared" si="88"/>
        <v>555860</v>
      </c>
      <c r="P449" s="43">
        <f t="shared" si="88"/>
        <v>0</v>
      </c>
      <c r="Q449" s="43">
        <f t="shared" si="88"/>
        <v>0</v>
      </c>
      <c r="R449" s="43">
        <f t="shared" si="88"/>
        <v>0</v>
      </c>
      <c r="S449" s="43">
        <f t="shared" si="88"/>
        <v>0</v>
      </c>
      <c r="T449" s="43">
        <f t="shared" si="88"/>
        <v>0</v>
      </c>
      <c r="U449" s="43">
        <f t="shared" si="88"/>
        <v>555860</v>
      </c>
      <c r="V449" s="43">
        <f t="shared" si="88"/>
        <v>555860</v>
      </c>
      <c r="W449" s="43">
        <f t="shared" si="88"/>
        <v>0</v>
      </c>
      <c r="X449" s="43">
        <f t="shared" si="88"/>
        <v>555860</v>
      </c>
      <c r="Y449" s="44">
        <f t="shared" si="70"/>
        <v>0</v>
      </c>
      <c r="Z449" s="44">
        <f t="shared" si="71"/>
        <v>0</v>
      </c>
      <c r="AA449" s="44">
        <f t="shared" si="72"/>
        <v>0</v>
      </c>
      <c r="AB449" s="44">
        <f t="shared" si="73"/>
        <v>0</v>
      </c>
    </row>
    <row r="450" spans="1:28" s="17" customFormat="1" ht="29" outlineLevel="2" x14ac:dyDescent="0.35">
      <c r="A450" s="11" t="s">
        <v>27</v>
      </c>
      <c r="B450" s="11" t="s">
        <v>42</v>
      </c>
      <c r="C450" s="11" t="s">
        <v>95</v>
      </c>
      <c r="D450" s="11" t="s">
        <v>98</v>
      </c>
      <c r="E450" s="11" t="s">
        <v>31</v>
      </c>
      <c r="F450" s="11" t="s">
        <v>32</v>
      </c>
      <c r="G450" s="11" t="s">
        <v>33</v>
      </c>
      <c r="H450" s="11" t="s">
        <v>34</v>
      </c>
      <c r="I450" s="11" t="s">
        <v>28</v>
      </c>
      <c r="J450" s="19" t="s">
        <v>99</v>
      </c>
      <c r="K450" s="34">
        <v>2470645</v>
      </c>
      <c r="L450" s="34">
        <v>2470645</v>
      </c>
      <c r="M450" s="34">
        <v>0</v>
      </c>
      <c r="N450" s="34">
        <v>0</v>
      </c>
      <c r="O450" s="34">
        <v>2470645</v>
      </c>
      <c r="P450" s="34">
        <v>0</v>
      </c>
      <c r="Q450" s="34">
        <v>0</v>
      </c>
      <c r="R450" s="34">
        <v>0</v>
      </c>
      <c r="S450" s="34">
        <v>1950188.69</v>
      </c>
      <c r="T450" s="34">
        <v>1950188.69</v>
      </c>
      <c r="U450" s="34">
        <v>520456.31</v>
      </c>
      <c r="V450" s="34">
        <v>520456.31</v>
      </c>
      <c r="W450" s="34">
        <v>0</v>
      </c>
      <c r="X450" s="34">
        <v>520456.31000000006</v>
      </c>
      <c r="Y450" s="12">
        <f t="shared" si="70"/>
        <v>0.78934395269251545</v>
      </c>
      <c r="Z450" s="12">
        <f t="shared" si="71"/>
        <v>0.78934395269251545</v>
      </c>
      <c r="AA450" s="12">
        <f t="shared" si="72"/>
        <v>0</v>
      </c>
      <c r="AB450" s="12">
        <f t="shared" si="73"/>
        <v>0.78934395269251545</v>
      </c>
    </row>
    <row r="451" spans="1:28" s="17" customFormat="1" ht="29" outlineLevel="2" x14ac:dyDescent="0.35">
      <c r="A451" s="11" t="s">
        <v>149</v>
      </c>
      <c r="B451" s="11" t="s">
        <v>42</v>
      </c>
      <c r="C451" s="11" t="s">
        <v>95</v>
      </c>
      <c r="D451" s="11" t="s">
        <v>98</v>
      </c>
      <c r="E451" s="11" t="s">
        <v>31</v>
      </c>
      <c r="F451" s="11" t="s">
        <v>32</v>
      </c>
      <c r="G451" s="11" t="s">
        <v>33</v>
      </c>
      <c r="H451" s="11" t="s">
        <v>34</v>
      </c>
      <c r="I451" s="11" t="s">
        <v>28</v>
      </c>
      <c r="J451" s="19" t="s">
        <v>99</v>
      </c>
      <c r="K451" s="34">
        <v>2920490</v>
      </c>
      <c r="L451" s="34">
        <v>2653410</v>
      </c>
      <c r="M451" s="34">
        <v>0</v>
      </c>
      <c r="N451" s="34">
        <v>0</v>
      </c>
      <c r="O451" s="34">
        <v>2653410</v>
      </c>
      <c r="P451" s="34">
        <v>0</v>
      </c>
      <c r="Q451" s="34">
        <v>493245</v>
      </c>
      <c r="R451" s="34">
        <v>0</v>
      </c>
      <c r="S451" s="34">
        <v>2159995</v>
      </c>
      <c r="T451" s="34">
        <v>2159995</v>
      </c>
      <c r="U451" s="34">
        <v>170</v>
      </c>
      <c r="V451" s="34">
        <v>170</v>
      </c>
      <c r="W451" s="34">
        <v>0</v>
      </c>
      <c r="X451" s="34">
        <v>170</v>
      </c>
      <c r="Y451" s="12">
        <f t="shared" si="70"/>
        <v>0.81404494593749177</v>
      </c>
      <c r="Z451" s="12">
        <f t="shared" si="71"/>
        <v>0.81404494593749177</v>
      </c>
      <c r="AA451" s="12">
        <f t="shared" si="72"/>
        <v>0.18589098556197498</v>
      </c>
      <c r="AB451" s="12">
        <f t="shared" si="73"/>
        <v>0.99993593149946669</v>
      </c>
    </row>
    <row r="452" spans="1:28" s="17" customFormat="1" ht="29" outlineLevel="2" x14ac:dyDescent="0.35">
      <c r="A452" s="11" t="s">
        <v>231</v>
      </c>
      <c r="B452" s="11" t="s">
        <v>253</v>
      </c>
      <c r="C452" s="11" t="s">
        <v>95</v>
      </c>
      <c r="D452" s="11" t="s">
        <v>98</v>
      </c>
      <c r="E452" s="11" t="s">
        <v>31</v>
      </c>
      <c r="F452" s="11" t="s">
        <v>32</v>
      </c>
      <c r="G452" s="11" t="s">
        <v>33</v>
      </c>
      <c r="H452" s="11" t="s">
        <v>34</v>
      </c>
      <c r="I452" s="11" t="s">
        <v>28</v>
      </c>
      <c r="J452" s="19" t="s">
        <v>99</v>
      </c>
      <c r="K452" s="34">
        <v>463004</v>
      </c>
      <c r="L452" s="34">
        <v>463004</v>
      </c>
      <c r="M452" s="34">
        <v>0</v>
      </c>
      <c r="N452" s="34">
        <v>0</v>
      </c>
      <c r="O452" s="34">
        <v>463004</v>
      </c>
      <c r="P452" s="34">
        <v>0</v>
      </c>
      <c r="Q452" s="34">
        <v>0</v>
      </c>
      <c r="R452" s="34">
        <v>0</v>
      </c>
      <c r="S452" s="34">
        <v>0</v>
      </c>
      <c r="T452" s="34">
        <v>0</v>
      </c>
      <c r="U452" s="34">
        <v>463004</v>
      </c>
      <c r="V452" s="34">
        <v>463004</v>
      </c>
      <c r="W452" s="34">
        <v>0</v>
      </c>
      <c r="X452" s="34">
        <v>463004</v>
      </c>
      <c r="Y452" s="12">
        <f t="shared" si="70"/>
        <v>0</v>
      </c>
      <c r="Z452" s="12">
        <f t="shared" si="71"/>
        <v>0</v>
      </c>
      <c r="AA452" s="12">
        <f t="shared" si="72"/>
        <v>0</v>
      </c>
      <c r="AB452" s="12">
        <f t="shared" si="73"/>
        <v>0</v>
      </c>
    </row>
    <row r="453" spans="1:28" s="17" customFormat="1" ht="29" outlineLevel="2" x14ac:dyDescent="0.35">
      <c r="A453" s="11" t="s">
        <v>259</v>
      </c>
      <c r="B453" s="11" t="s">
        <v>42</v>
      </c>
      <c r="C453" s="11" t="s">
        <v>95</v>
      </c>
      <c r="D453" s="11" t="s">
        <v>98</v>
      </c>
      <c r="E453" s="11" t="s">
        <v>31</v>
      </c>
      <c r="F453" s="11" t="s">
        <v>32</v>
      </c>
      <c r="G453" s="11" t="s">
        <v>33</v>
      </c>
      <c r="H453" s="11" t="s">
        <v>34</v>
      </c>
      <c r="I453" s="11" t="s">
        <v>28</v>
      </c>
      <c r="J453" s="19" t="s">
        <v>99</v>
      </c>
      <c r="K453" s="34">
        <v>1382100</v>
      </c>
      <c r="L453" s="34">
        <v>1382100</v>
      </c>
      <c r="M453" s="34">
        <v>0</v>
      </c>
      <c r="N453" s="34">
        <v>0</v>
      </c>
      <c r="O453" s="34">
        <v>1382100</v>
      </c>
      <c r="P453" s="34">
        <v>0</v>
      </c>
      <c r="Q453" s="34">
        <v>832160.48</v>
      </c>
      <c r="R453" s="34">
        <v>0</v>
      </c>
      <c r="S453" s="34">
        <v>0</v>
      </c>
      <c r="T453" s="34">
        <v>0</v>
      </c>
      <c r="U453" s="34">
        <v>549939.52</v>
      </c>
      <c r="V453" s="34">
        <v>549939.52</v>
      </c>
      <c r="W453" s="34">
        <v>0</v>
      </c>
      <c r="X453" s="34">
        <v>549939.52</v>
      </c>
      <c r="Y453" s="12">
        <f t="shared" si="70"/>
        <v>0</v>
      </c>
      <c r="Z453" s="12">
        <f t="shared" si="71"/>
        <v>0</v>
      </c>
      <c r="AA453" s="12">
        <f t="shared" si="72"/>
        <v>0.60209860357427103</v>
      </c>
      <c r="AB453" s="12">
        <f t="shared" si="73"/>
        <v>0.60209860357427103</v>
      </c>
    </row>
    <row r="454" spans="1:28" s="17" customFormat="1" ht="29" outlineLevel="2" x14ac:dyDescent="0.35">
      <c r="A454" s="11" t="s">
        <v>262</v>
      </c>
      <c r="B454" s="11" t="s">
        <v>42</v>
      </c>
      <c r="C454" s="11" t="s">
        <v>95</v>
      </c>
      <c r="D454" s="11" t="s">
        <v>98</v>
      </c>
      <c r="E454" s="11" t="s">
        <v>31</v>
      </c>
      <c r="F454" s="11" t="s">
        <v>32</v>
      </c>
      <c r="G454" s="11" t="s">
        <v>33</v>
      </c>
      <c r="H454" s="11" t="s">
        <v>34</v>
      </c>
      <c r="I454" s="11" t="s">
        <v>28</v>
      </c>
      <c r="J454" s="19" t="s">
        <v>99</v>
      </c>
      <c r="K454" s="34">
        <v>20000000</v>
      </c>
      <c r="L454" s="34">
        <v>20000000</v>
      </c>
      <c r="M454" s="34">
        <v>0</v>
      </c>
      <c r="N454" s="34">
        <v>0</v>
      </c>
      <c r="O454" s="34">
        <v>20000000</v>
      </c>
      <c r="P454" s="34">
        <v>0</v>
      </c>
      <c r="Q454" s="34">
        <v>0</v>
      </c>
      <c r="R454" s="34">
        <v>0</v>
      </c>
      <c r="S454" s="34">
        <v>0</v>
      </c>
      <c r="T454" s="34">
        <v>0</v>
      </c>
      <c r="U454" s="34">
        <v>20000000</v>
      </c>
      <c r="V454" s="34">
        <v>20000000</v>
      </c>
      <c r="W454" s="34">
        <v>0</v>
      </c>
      <c r="X454" s="34">
        <v>20000000</v>
      </c>
      <c r="Y454" s="12">
        <f t="shared" si="70"/>
        <v>0</v>
      </c>
      <c r="Z454" s="12">
        <f t="shared" si="71"/>
        <v>0</v>
      </c>
      <c r="AA454" s="12">
        <f t="shared" si="72"/>
        <v>0</v>
      </c>
      <c r="AB454" s="12">
        <f t="shared" si="73"/>
        <v>0</v>
      </c>
    </row>
    <row r="455" spans="1:28" s="17" customFormat="1" ht="29" outlineLevel="2" x14ac:dyDescent="0.35">
      <c r="A455" s="11" t="s">
        <v>272</v>
      </c>
      <c r="B455" s="11" t="s">
        <v>42</v>
      </c>
      <c r="C455" s="11" t="s">
        <v>95</v>
      </c>
      <c r="D455" s="11" t="s">
        <v>98</v>
      </c>
      <c r="E455" s="11" t="s">
        <v>31</v>
      </c>
      <c r="F455" s="11" t="s">
        <v>32</v>
      </c>
      <c r="G455" s="11" t="s">
        <v>33</v>
      </c>
      <c r="H455" s="11" t="s">
        <v>34</v>
      </c>
      <c r="I455" s="11" t="s">
        <v>28</v>
      </c>
      <c r="J455" s="19" t="s">
        <v>99</v>
      </c>
      <c r="K455" s="34">
        <v>12439883</v>
      </c>
      <c r="L455" s="34">
        <v>11267331</v>
      </c>
      <c r="M455" s="34">
        <v>0</v>
      </c>
      <c r="N455" s="34">
        <v>0</v>
      </c>
      <c r="O455" s="34">
        <v>11267331</v>
      </c>
      <c r="P455" s="34">
        <v>282243</v>
      </c>
      <c r="Q455" s="34">
        <v>464293.16</v>
      </c>
      <c r="R455" s="34">
        <v>987268.57</v>
      </c>
      <c r="S455" s="34">
        <v>3693204.82</v>
      </c>
      <c r="T455" s="34">
        <v>3112013.32</v>
      </c>
      <c r="U455" s="34">
        <v>5840321.4500000002</v>
      </c>
      <c r="V455" s="34">
        <v>5840321.4500000002</v>
      </c>
      <c r="W455" s="34">
        <v>0</v>
      </c>
      <c r="X455" s="34">
        <v>5840321.4500000002</v>
      </c>
      <c r="Y455" s="12">
        <f t="shared" si="70"/>
        <v>0.32777991700075199</v>
      </c>
      <c r="Z455" s="12">
        <f t="shared" si="71"/>
        <v>0.32777991700075199</v>
      </c>
      <c r="AA455" s="12">
        <f t="shared" si="72"/>
        <v>0.15387892039383594</v>
      </c>
      <c r="AB455" s="12">
        <f t="shared" si="73"/>
        <v>0.48165883739458792</v>
      </c>
    </row>
    <row r="456" spans="1:28" s="17" customFormat="1" outlineLevel="1" x14ac:dyDescent="0.35">
      <c r="A456" s="41"/>
      <c r="B456" s="41"/>
      <c r="C456" s="41"/>
      <c r="D456" s="41" t="s">
        <v>557</v>
      </c>
      <c r="E456" s="41"/>
      <c r="F456" s="41"/>
      <c r="G456" s="41"/>
      <c r="H456" s="41"/>
      <c r="I456" s="41"/>
      <c r="J456" s="42"/>
      <c r="K456" s="43">
        <f t="shared" ref="K456:X456" si="89">SUBTOTAL(9,K450:K455)</f>
        <v>39676122</v>
      </c>
      <c r="L456" s="43">
        <f t="shared" si="89"/>
        <v>38236490</v>
      </c>
      <c r="M456" s="43">
        <f t="shared" si="89"/>
        <v>0</v>
      </c>
      <c r="N456" s="43">
        <f t="shared" si="89"/>
        <v>0</v>
      </c>
      <c r="O456" s="43">
        <f t="shared" si="89"/>
        <v>38236490</v>
      </c>
      <c r="P456" s="43">
        <f t="shared" si="89"/>
        <v>282243</v>
      </c>
      <c r="Q456" s="43">
        <f t="shared" si="89"/>
        <v>1789698.64</v>
      </c>
      <c r="R456" s="43">
        <f t="shared" si="89"/>
        <v>987268.57</v>
      </c>
      <c r="S456" s="43">
        <f t="shared" si="89"/>
        <v>7803388.5099999998</v>
      </c>
      <c r="T456" s="43">
        <f t="shared" si="89"/>
        <v>7222197.0099999998</v>
      </c>
      <c r="U456" s="43">
        <f t="shared" si="89"/>
        <v>27373891.279999997</v>
      </c>
      <c r="V456" s="43">
        <f t="shared" si="89"/>
        <v>27373891.279999997</v>
      </c>
      <c r="W456" s="43">
        <f t="shared" si="89"/>
        <v>0</v>
      </c>
      <c r="X456" s="43">
        <f t="shared" si="89"/>
        <v>27373891.279999997</v>
      </c>
      <c r="Y456" s="44">
        <f t="shared" si="70"/>
        <v>0.2040822395047244</v>
      </c>
      <c r="Z456" s="44">
        <f t="shared" si="71"/>
        <v>0.2040822395047244</v>
      </c>
      <c r="AA456" s="44">
        <f t="shared" si="72"/>
        <v>8.0007610792727057E-2</v>
      </c>
      <c r="AB456" s="44">
        <f t="shared" si="73"/>
        <v>0.28408985029745148</v>
      </c>
    </row>
    <row r="457" spans="1:28" s="17" customFormat="1" outlineLevel="2" x14ac:dyDescent="0.35">
      <c r="A457" s="11" t="s">
        <v>149</v>
      </c>
      <c r="B457" s="11" t="s">
        <v>42</v>
      </c>
      <c r="C457" s="11" t="s">
        <v>95</v>
      </c>
      <c r="D457" s="11" t="s">
        <v>197</v>
      </c>
      <c r="E457" s="11" t="s">
        <v>31</v>
      </c>
      <c r="F457" s="11" t="s">
        <v>32</v>
      </c>
      <c r="G457" s="11" t="s">
        <v>33</v>
      </c>
      <c r="H457" s="11" t="s">
        <v>34</v>
      </c>
      <c r="I457" s="11" t="s">
        <v>28</v>
      </c>
      <c r="J457" s="19" t="s">
        <v>198</v>
      </c>
      <c r="K457" s="34">
        <v>100000</v>
      </c>
      <c r="L457" s="34">
        <v>1580639</v>
      </c>
      <c r="M457" s="34">
        <v>0</v>
      </c>
      <c r="N457" s="34">
        <v>0</v>
      </c>
      <c r="O457" s="34">
        <v>1580639</v>
      </c>
      <c r="P457" s="34">
        <v>0</v>
      </c>
      <c r="Q457" s="34">
        <v>726929</v>
      </c>
      <c r="R457" s="34">
        <v>637320</v>
      </c>
      <c r="S457" s="34">
        <v>98536</v>
      </c>
      <c r="T457" s="34">
        <v>98536</v>
      </c>
      <c r="U457" s="34">
        <v>117854</v>
      </c>
      <c r="V457" s="34">
        <v>117854</v>
      </c>
      <c r="W457" s="34">
        <v>0</v>
      </c>
      <c r="X457" s="34">
        <v>117854</v>
      </c>
      <c r="Y457" s="12">
        <f t="shared" si="70"/>
        <v>6.2339345037038821E-2</v>
      </c>
      <c r="Z457" s="12">
        <f t="shared" si="71"/>
        <v>6.2339345037038821E-2</v>
      </c>
      <c r="AA457" s="12">
        <f t="shared" si="72"/>
        <v>0.86309967044973579</v>
      </c>
      <c r="AB457" s="12">
        <f t="shared" si="73"/>
        <v>0.92543901548677465</v>
      </c>
    </row>
    <row r="458" spans="1:28" s="17" customFormat="1" outlineLevel="2" x14ac:dyDescent="0.35">
      <c r="A458" s="11" t="s">
        <v>272</v>
      </c>
      <c r="B458" s="11" t="s">
        <v>42</v>
      </c>
      <c r="C458" s="11" t="s">
        <v>95</v>
      </c>
      <c r="D458" s="11" t="s">
        <v>197</v>
      </c>
      <c r="E458" s="11" t="s">
        <v>31</v>
      </c>
      <c r="F458" s="11" t="s">
        <v>32</v>
      </c>
      <c r="G458" s="11" t="s">
        <v>33</v>
      </c>
      <c r="H458" s="11" t="s">
        <v>34</v>
      </c>
      <c r="I458" s="11" t="s">
        <v>28</v>
      </c>
      <c r="J458" s="19" t="s">
        <v>198</v>
      </c>
      <c r="K458" s="34">
        <v>750000</v>
      </c>
      <c r="L458" s="34">
        <v>750000</v>
      </c>
      <c r="M458" s="34">
        <v>0</v>
      </c>
      <c r="N458" s="34">
        <v>0</v>
      </c>
      <c r="O458" s="34">
        <v>750000</v>
      </c>
      <c r="P458" s="34">
        <v>0</v>
      </c>
      <c r="Q458" s="34">
        <v>0</v>
      </c>
      <c r="R458" s="34">
        <v>0</v>
      </c>
      <c r="S458" s="34">
        <v>729756.2</v>
      </c>
      <c r="T458" s="34">
        <v>729756.2</v>
      </c>
      <c r="U458" s="34">
        <v>20243.8</v>
      </c>
      <c r="V458" s="34">
        <v>20243.8</v>
      </c>
      <c r="W458" s="34">
        <v>0</v>
      </c>
      <c r="X458" s="34">
        <v>20243.800000000047</v>
      </c>
      <c r="Y458" s="12">
        <f t="shared" si="70"/>
        <v>0.97300826666666662</v>
      </c>
      <c r="Z458" s="12">
        <f t="shared" si="71"/>
        <v>0.97300826666666662</v>
      </c>
      <c r="AA458" s="12">
        <f t="shared" si="72"/>
        <v>0</v>
      </c>
      <c r="AB458" s="12">
        <f t="shared" si="73"/>
        <v>0.97300826666666662</v>
      </c>
    </row>
    <row r="459" spans="1:28" s="17" customFormat="1" outlineLevel="1" x14ac:dyDescent="0.35">
      <c r="A459" s="41"/>
      <c r="B459" s="41"/>
      <c r="C459" s="41"/>
      <c r="D459" s="41" t="s">
        <v>558</v>
      </c>
      <c r="E459" s="41"/>
      <c r="F459" s="41"/>
      <c r="G459" s="41"/>
      <c r="H459" s="41"/>
      <c r="I459" s="41"/>
      <c r="J459" s="42"/>
      <c r="K459" s="43">
        <f t="shared" ref="K459:X459" si="90">SUBTOTAL(9,K457:K458)</f>
        <v>850000</v>
      </c>
      <c r="L459" s="43">
        <f t="shared" si="90"/>
        <v>2330639</v>
      </c>
      <c r="M459" s="43">
        <f t="shared" si="90"/>
        <v>0</v>
      </c>
      <c r="N459" s="43">
        <f t="shared" si="90"/>
        <v>0</v>
      </c>
      <c r="O459" s="43">
        <f t="shared" si="90"/>
        <v>2330639</v>
      </c>
      <c r="P459" s="43">
        <f t="shared" si="90"/>
        <v>0</v>
      </c>
      <c r="Q459" s="43">
        <f t="shared" si="90"/>
        <v>726929</v>
      </c>
      <c r="R459" s="43">
        <f t="shared" si="90"/>
        <v>637320</v>
      </c>
      <c r="S459" s="43">
        <f t="shared" si="90"/>
        <v>828292.2</v>
      </c>
      <c r="T459" s="43">
        <f t="shared" si="90"/>
        <v>828292.2</v>
      </c>
      <c r="U459" s="43">
        <f t="shared" si="90"/>
        <v>138097.79999999999</v>
      </c>
      <c r="V459" s="43">
        <f t="shared" si="90"/>
        <v>138097.79999999999</v>
      </c>
      <c r="W459" s="43">
        <f t="shared" si="90"/>
        <v>0</v>
      </c>
      <c r="X459" s="43">
        <f t="shared" si="90"/>
        <v>138097.80000000005</v>
      </c>
      <c r="Y459" s="44">
        <f t="shared" ref="Y459:Y522" si="91">+IF(L459=0,0,S459/L459)</f>
        <v>0.35539274851231784</v>
      </c>
      <c r="Z459" s="44">
        <f t="shared" ref="Z459:Z522" si="92">+IF(O459=0,0,S459/O459)</f>
        <v>0.35539274851231784</v>
      </c>
      <c r="AA459" s="44">
        <f t="shared" ref="AA459:AA522" si="93">(IF(O459=0,0,(P459+Q459+R459)/O459))</f>
        <v>0.58535405955190833</v>
      </c>
      <c r="AB459" s="44">
        <f t="shared" ref="AB459:AB522" si="94">+Z459+AA459</f>
        <v>0.94074680806422617</v>
      </c>
    </row>
    <row r="460" spans="1:28" s="17" customFormat="1" ht="29" outlineLevel="2" x14ac:dyDescent="0.35">
      <c r="A460" s="11" t="s">
        <v>149</v>
      </c>
      <c r="B460" s="11" t="s">
        <v>42</v>
      </c>
      <c r="C460" s="11" t="s">
        <v>95</v>
      </c>
      <c r="D460" s="11" t="s">
        <v>199</v>
      </c>
      <c r="E460" s="11" t="s">
        <v>31</v>
      </c>
      <c r="F460" s="11" t="s">
        <v>32</v>
      </c>
      <c r="G460" s="11" t="s">
        <v>33</v>
      </c>
      <c r="H460" s="11" t="s">
        <v>34</v>
      </c>
      <c r="I460" s="11" t="s">
        <v>28</v>
      </c>
      <c r="J460" s="19" t="s">
        <v>200</v>
      </c>
      <c r="K460" s="34">
        <v>336752</v>
      </c>
      <c r="L460" s="34">
        <v>1419330</v>
      </c>
      <c r="M460" s="34">
        <v>0</v>
      </c>
      <c r="N460" s="34">
        <v>0</v>
      </c>
      <c r="O460" s="34">
        <v>1419330</v>
      </c>
      <c r="P460" s="34">
        <v>0</v>
      </c>
      <c r="Q460" s="34">
        <v>0</v>
      </c>
      <c r="R460" s="34">
        <v>0</v>
      </c>
      <c r="S460" s="34">
        <v>693481</v>
      </c>
      <c r="T460" s="34">
        <v>693481</v>
      </c>
      <c r="U460" s="34">
        <v>725849</v>
      </c>
      <c r="V460" s="34">
        <v>725849</v>
      </c>
      <c r="W460" s="34">
        <v>0</v>
      </c>
      <c r="X460" s="34">
        <v>725849</v>
      </c>
      <c r="Y460" s="12">
        <f t="shared" si="91"/>
        <v>0.48859743681878071</v>
      </c>
      <c r="Z460" s="12">
        <f t="shared" si="92"/>
        <v>0.48859743681878071</v>
      </c>
      <c r="AA460" s="12">
        <f t="shared" si="93"/>
        <v>0</v>
      </c>
      <c r="AB460" s="12">
        <f t="shared" si="94"/>
        <v>0.48859743681878071</v>
      </c>
    </row>
    <row r="461" spans="1:28" s="17" customFormat="1" ht="29" outlineLevel="2" x14ac:dyDescent="0.35">
      <c r="A461" s="11" t="s">
        <v>272</v>
      </c>
      <c r="B461" s="11" t="s">
        <v>42</v>
      </c>
      <c r="C461" s="11" t="s">
        <v>95</v>
      </c>
      <c r="D461" s="11" t="s">
        <v>199</v>
      </c>
      <c r="E461" s="11" t="s">
        <v>31</v>
      </c>
      <c r="F461" s="11" t="s">
        <v>32</v>
      </c>
      <c r="G461" s="11" t="s">
        <v>33</v>
      </c>
      <c r="H461" s="11" t="s">
        <v>34</v>
      </c>
      <c r="I461" s="11" t="s">
        <v>28</v>
      </c>
      <c r="J461" s="19" t="s">
        <v>200</v>
      </c>
      <c r="K461" s="34">
        <v>1279133</v>
      </c>
      <c r="L461" s="34">
        <v>1279133</v>
      </c>
      <c r="M461" s="34">
        <v>0</v>
      </c>
      <c r="N461" s="34">
        <v>0</v>
      </c>
      <c r="O461" s="34">
        <v>1279133</v>
      </c>
      <c r="P461" s="34">
        <v>0</v>
      </c>
      <c r="Q461" s="34">
        <v>0</v>
      </c>
      <c r="R461" s="34">
        <v>0</v>
      </c>
      <c r="S461" s="34">
        <v>1143215.3999999999</v>
      </c>
      <c r="T461" s="34">
        <v>1143215.3999999999</v>
      </c>
      <c r="U461" s="34">
        <v>135917.6</v>
      </c>
      <c r="V461" s="34">
        <v>135917.6</v>
      </c>
      <c r="W461" s="34">
        <v>0</v>
      </c>
      <c r="X461" s="34">
        <v>135917.60000000009</v>
      </c>
      <c r="Y461" s="12">
        <f t="shared" si="91"/>
        <v>0.89374240208015887</v>
      </c>
      <c r="Z461" s="12">
        <f t="shared" si="92"/>
        <v>0.89374240208015887</v>
      </c>
      <c r="AA461" s="12">
        <f t="shared" si="93"/>
        <v>0</v>
      </c>
      <c r="AB461" s="12">
        <f t="shared" si="94"/>
        <v>0.89374240208015887</v>
      </c>
    </row>
    <row r="462" spans="1:28" s="17" customFormat="1" outlineLevel="1" x14ac:dyDescent="0.35">
      <c r="A462" s="41"/>
      <c r="B462" s="41"/>
      <c r="C462" s="41"/>
      <c r="D462" s="41" t="s">
        <v>559</v>
      </c>
      <c r="E462" s="41"/>
      <c r="F462" s="41"/>
      <c r="G462" s="41"/>
      <c r="H462" s="41"/>
      <c r="I462" s="41"/>
      <c r="J462" s="42"/>
      <c r="K462" s="43">
        <f t="shared" ref="K462:X462" si="95">SUBTOTAL(9,K460:K461)</f>
        <v>1615885</v>
      </c>
      <c r="L462" s="43">
        <f t="shared" si="95"/>
        <v>2698463</v>
      </c>
      <c r="M462" s="43">
        <f t="shared" si="95"/>
        <v>0</v>
      </c>
      <c r="N462" s="43">
        <f t="shared" si="95"/>
        <v>0</v>
      </c>
      <c r="O462" s="43">
        <f t="shared" si="95"/>
        <v>2698463</v>
      </c>
      <c r="P462" s="43">
        <f t="shared" si="95"/>
        <v>0</v>
      </c>
      <c r="Q462" s="43">
        <f t="shared" si="95"/>
        <v>0</v>
      </c>
      <c r="R462" s="43">
        <f t="shared" si="95"/>
        <v>0</v>
      </c>
      <c r="S462" s="43">
        <f t="shared" si="95"/>
        <v>1836696.4</v>
      </c>
      <c r="T462" s="43">
        <f t="shared" si="95"/>
        <v>1836696.4</v>
      </c>
      <c r="U462" s="43">
        <f t="shared" si="95"/>
        <v>861766.6</v>
      </c>
      <c r="V462" s="43">
        <f t="shared" si="95"/>
        <v>861766.6</v>
      </c>
      <c r="W462" s="43">
        <f t="shared" si="95"/>
        <v>0</v>
      </c>
      <c r="X462" s="43">
        <f t="shared" si="95"/>
        <v>861766.60000000009</v>
      </c>
      <c r="Y462" s="44">
        <f t="shared" si="91"/>
        <v>0.68064538961623711</v>
      </c>
      <c r="Z462" s="44">
        <f t="shared" si="92"/>
        <v>0.68064538961623711</v>
      </c>
      <c r="AA462" s="44">
        <f t="shared" si="93"/>
        <v>0</v>
      </c>
      <c r="AB462" s="44">
        <f t="shared" si="94"/>
        <v>0.68064538961623711</v>
      </c>
    </row>
    <row r="463" spans="1:28" s="17" customFormat="1" outlineLevel="2" x14ac:dyDescent="0.35">
      <c r="A463" s="11" t="s">
        <v>149</v>
      </c>
      <c r="B463" s="11" t="s">
        <v>42</v>
      </c>
      <c r="C463" s="11" t="s">
        <v>95</v>
      </c>
      <c r="D463" s="11" t="s">
        <v>201</v>
      </c>
      <c r="E463" s="11" t="s">
        <v>31</v>
      </c>
      <c r="F463" s="11" t="s">
        <v>32</v>
      </c>
      <c r="G463" s="11" t="s">
        <v>33</v>
      </c>
      <c r="H463" s="11" t="s">
        <v>34</v>
      </c>
      <c r="I463" s="11" t="s">
        <v>28</v>
      </c>
      <c r="J463" s="19" t="s">
        <v>202</v>
      </c>
      <c r="K463" s="34">
        <v>884779</v>
      </c>
      <c r="L463" s="34">
        <v>2511527</v>
      </c>
      <c r="M463" s="34">
        <v>0</v>
      </c>
      <c r="N463" s="34">
        <v>0</v>
      </c>
      <c r="O463" s="34">
        <v>2511527</v>
      </c>
      <c r="P463" s="34">
        <v>0</v>
      </c>
      <c r="Q463" s="34">
        <v>1292494</v>
      </c>
      <c r="R463" s="34">
        <v>0</v>
      </c>
      <c r="S463" s="34">
        <v>286342</v>
      </c>
      <c r="T463" s="34">
        <v>286342</v>
      </c>
      <c r="U463" s="34">
        <v>932691</v>
      </c>
      <c r="V463" s="34">
        <v>932691</v>
      </c>
      <c r="W463" s="34">
        <v>0</v>
      </c>
      <c r="X463" s="34">
        <v>932691</v>
      </c>
      <c r="Y463" s="12">
        <f t="shared" si="91"/>
        <v>0.11401111753925003</v>
      </c>
      <c r="Z463" s="12">
        <f t="shared" si="92"/>
        <v>0.11401111753925003</v>
      </c>
      <c r="AA463" s="12">
        <f t="shared" si="93"/>
        <v>0.51462476811915614</v>
      </c>
      <c r="AB463" s="12">
        <f t="shared" si="94"/>
        <v>0.62863588565840622</v>
      </c>
    </row>
    <row r="464" spans="1:28" s="17" customFormat="1" outlineLevel="2" x14ac:dyDescent="0.35">
      <c r="A464" s="11" t="s">
        <v>262</v>
      </c>
      <c r="B464" s="11" t="s">
        <v>42</v>
      </c>
      <c r="C464" s="11" t="s">
        <v>95</v>
      </c>
      <c r="D464" s="11" t="s">
        <v>201</v>
      </c>
      <c r="E464" s="11" t="s">
        <v>31</v>
      </c>
      <c r="F464" s="11" t="s">
        <v>32</v>
      </c>
      <c r="G464" s="11" t="s">
        <v>33</v>
      </c>
      <c r="H464" s="11" t="s">
        <v>34</v>
      </c>
      <c r="I464" s="11" t="s">
        <v>28</v>
      </c>
      <c r="J464" s="19" t="s">
        <v>202</v>
      </c>
      <c r="K464" s="34">
        <v>7531464</v>
      </c>
      <c r="L464" s="34">
        <v>7531464</v>
      </c>
      <c r="M464" s="34">
        <v>0</v>
      </c>
      <c r="N464" s="34">
        <v>0</v>
      </c>
      <c r="O464" s="34">
        <v>7531464</v>
      </c>
      <c r="P464" s="34">
        <v>0</v>
      </c>
      <c r="Q464" s="34">
        <v>0</v>
      </c>
      <c r="R464" s="34">
        <v>0</v>
      </c>
      <c r="S464" s="34">
        <v>0</v>
      </c>
      <c r="T464" s="34">
        <v>0</v>
      </c>
      <c r="U464" s="34">
        <v>7531464</v>
      </c>
      <c r="V464" s="34">
        <v>7531464</v>
      </c>
      <c r="W464" s="34">
        <v>0</v>
      </c>
      <c r="X464" s="34">
        <v>7531464</v>
      </c>
      <c r="Y464" s="12">
        <f t="shared" si="91"/>
        <v>0</v>
      </c>
      <c r="Z464" s="12">
        <f t="shared" si="92"/>
        <v>0</v>
      </c>
      <c r="AA464" s="12">
        <f t="shared" si="93"/>
        <v>0</v>
      </c>
      <c r="AB464" s="12">
        <f t="shared" si="94"/>
        <v>0</v>
      </c>
    </row>
    <row r="465" spans="1:28" s="17" customFormat="1" outlineLevel="2" x14ac:dyDescent="0.35">
      <c r="A465" s="11" t="s">
        <v>272</v>
      </c>
      <c r="B465" s="11" t="s">
        <v>42</v>
      </c>
      <c r="C465" s="11" t="s">
        <v>95</v>
      </c>
      <c r="D465" s="11" t="s">
        <v>201</v>
      </c>
      <c r="E465" s="11" t="s">
        <v>31</v>
      </c>
      <c r="F465" s="11" t="s">
        <v>32</v>
      </c>
      <c r="G465" s="11" t="s">
        <v>33</v>
      </c>
      <c r="H465" s="11" t="s">
        <v>34</v>
      </c>
      <c r="I465" s="11" t="s">
        <v>28</v>
      </c>
      <c r="J465" s="19" t="s">
        <v>202</v>
      </c>
      <c r="K465" s="34">
        <v>2760027</v>
      </c>
      <c r="L465" s="34">
        <v>2760027</v>
      </c>
      <c r="M465" s="34">
        <v>0</v>
      </c>
      <c r="N465" s="34">
        <v>0</v>
      </c>
      <c r="O465" s="34">
        <v>2760027</v>
      </c>
      <c r="P465" s="34">
        <v>0</v>
      </c>
      <c r="Q465" s="34">
        <v>0</v>
      </c>
      <c r="R465" s="34">
        <v>0</v>
      </c>
      <c r="S465" s="34">
        <v>1785800.72</v>
      </c>
      <c r="T465" s="34">
        <v>1785800.72</v>
      </c>
      <c r="U465" s="34">
        <v>974226.28</v>
      </c>
      <c r="V465" s="34">
        <v>974226.28</v>
      </c>
      <c r="W465" s="34">
        <v>0</v>
      </c>
      <c r="X465" s="34">
        <v>974226.28</v>
      </c>
      <c r="Y465" s="12">
        <f t="shared" si="91"/>
        <v>0.6470229168047994</v>
      </c>
      <c r="Z465" s="12">
        <f t="shared" si="92"/>
        <v>0.6470229168047994</v>
      </c>
      <c r="AA465" s="12">
        <f t="shared" si="93"/>
        <v>0</v>
      </c>
      <c r="AB465" s="12">
        <f t="shared" si="94"/>
        <v>0.6470229168047994</v>
      </c>
    </row>
    <row r="466" spans="1:28" s="17" customFormat="1" outlineLevel="1" x14ac:dyDescent="0.35">
      <c r="A466" s="41"/>
      <c r="B466" s="41"/>
      <c r="C466" s="41"/>
      <c r="D466" s="41" t="s">
        <v>560</v>
      </c>
      <c r="E466" s="41"/>
      <c r="F466" s="41"/>
      <c r="G466" s="41"/>
      <c r="H466" s="41"/>
      <c r="I466" s="41"/>
      <c r="J466" s="42"/>
      <c r="K466" s="43">
        <f t="shared" ref="K466:X466" si="96">SUBTOTAL(9,K463:K465)</f>
        <v>11176270</v>
      </c>
      <c r="L466" s="43">
        <f t="shared" si="96"/>
        <v>12803018</v>
      </c>
      <c r="M466" s="43">
        <f t="shared" si="96"/>
        <v>0</v>
      </c>
      <c r="N466" s="43">
        <f t="shared" si="96"/>
        <v>0</v>
      </c>
      <c r="O466" s="43">
        <f t="shared" si="96"/>
        <v>12803018</v>
      </c>
      <c r="P466" s="43">
        <f t="shared" si="96"/>
        <v>0</v>
      </c>
      <c r="Q466" s="43">
        <f t="shared" si="96"/>
        <v>1292494</v>
      </c>
      <c r="R466" s="43">
        <f t="shared" si="96"/>
        <v>0</v>
      </c>
      <c r="S466" s="43">
        <f t="shared" si="96"/>
        <v>2072142.72</v>
      </c>
      <c r="T466" s="43">
        <f t="shared" si="96"/>
        <v>2072142.72</v>
      </c>
      <c r="U466" s="43">
        <f t="shared" si="96"/>
        <v>9438381.2799999993</v>
      </c>
      <c r="V466" s="43">
        <f t="shared" si="96"/>
        <v>9438381.2799999993</v>
      </c>
      <c r="W466" s="43">
        <f t="shared" si="96"/>
        <v>0</v>
      </c>
      <c r="X466" s="43">
        <f t="shared" si="96"/>
        <v>9438381.2799999993</v>
      </c>
      <c r="Y466" s="44">
        <f t="shared" si="91"/>
        <v>0.16184798927877786</v>
      </c>
      <c r="Z466" s="44">
        <f t="shared" si="92"/>
        <v>0.16184798927877786</v>
      </c>
      <c r="AA466" s="44">
        <f t="shared" si="93"/>
        <v>0.10095229109261582</v>
      </c>
      <c r="AB466" s="44">
        <f t="shared" si="94"/>
        <v>0.26280028037139369</v>
      </c>
    </row>
    <row r="467" spans="1:28" s="17" customFormat="1" outlineLevel="2" x14ac:dyDescent="0.35">
      <c r="A467" s="11" t="s">
        <v>149</v>
      </c>
      <c r="B467" s="11" t="s">
        <v>42</v>
      </c>
      <c r="C467" s="11" t="s">
        <v>95</v>
      </c>
      <c r="D467" s="11" t="s">
        <v>203</v>
      </c>
      <c r="E467" s="11" t="s">
        <v>31</v>
      </c>
      <c r="F467" s="11" t="s">
        <v>32</v>
      </c>
      <c r="G467" s="11" t="s">
        <v>33</v>
      </c>
      <c r="H467" s="11" t="s">
        <v>34</v>
      </c>
      <c r="I467" s="11" t="s">
        <v>28</v>
      </c>
      <c r="J467" s="19" t="s">
        <v>204</v>
      </c>
      <c r="K467" s="34">
        <v>21000000</v>
      </c>
      <c r="L467" s="34">
        <v>21000000</v>
      </c>
      <c r="M467" s="34">
        <v>0</v>
      </c>
      <c r="N467" s="34">
        <v>0</v>
      </c>
      <c r="O467" s="34">
        <v>21000000</v>
      </c>
      <c r="P467" s="34">
        <v>0</v>
      </c>
      <c r="Q467" s="34">
        <v>432985.32</v>
      </c>
      <c r="R467" s="34">
        <v>0</v>
      </c>
      <c r="S467" s="34">
        <v>19108986.329999998</v>
      </c>
      <c r="T467" s="34">
        <v>15995766.539999999</v>
      </c>
      <c r="U467" s="34">
        <v>1458028.35</v>
      </c>
      <c r="V467" s="34">
        <v>1458028.35</v>
      </c>
      <c r="W467" s="34">
        <v>0</v>
      </c>
      <c r="X467" s="34">
        <v>1458028.3500000017</v>
      </c>
      <c r="Y467" s="12">
        <f t="shared" si="91"/>
        <v>0.90995172999999996</v>
      </c>
      <c r="Z467" s="12">
        <f t="shared" si="92"/>
        <v>0.90995172999999996</v>
      </c>
      <c r="AA467" s="12">
        <f t="shared" si="93"/>
        <v>2.0618348571428573E-2</v>
      </c>
      <c r="AB467" s="12">
        <f t="shared" si="94"/>
        <v>0.93057007857142848</v>
      </c>
    </row>
    <row r="468" spans="1:28" s="17" customFormat="1" outlineLevel="2" x14ac:dyDescent="0.35">
      <c r="A468" s="11" t="s">
        <v>149</v>
      </c>
      <c r="B468" s="11" t="s">
        <v>42</v>
      </c>
      <c r="C468" s="11" t="s">
        <v>95</v>
      </c>
      <c r="D468" s="11" t="s">
        <v>203</v>
      </c>
      <c r="E468" s="11" t="s">
        <v>31</v>
      </c>
      <c r="F468" s="11" t="s">
        <v>452</v>
      </c>
      <c r="G468" s="11" t="s">
        <v>33</v>
      </c>
      <c r="H468" s="11" t="s">
        <v>34</v>
      </c>
      <c r="I468" s="11" t="s">
        <v>28</v>
      </c>
      <c r="J468" s="19" t="s">
        <v>461</v>
      </c>
      <c r="K468" s="34">
        <v>0</v>
      </c>
      <c r="L468" s="34">
        <v>5500000</v>
      </c>
      <c r="M468" s="34">
        <v>0</v>
      </c>
      <c r="N468" s="34">
        <v>0</v>
      </c>
      <c r="O468" s="34">
        <v>5500000</v>
      </c>
      <c r="P468" s="34">
        <v>0</v>
      </c>
      <c r="Q468" s="34">
        <v>0</v>
      </c>
      <c r="R468" s="34">
        <v>0</v>
      </c>
      <c r="S468" s="34">
        <v>0</v>
      </c>
      <c r="T468" s="34">
        <v>0</v>
      </c>
      <c r="U468" s="34">
        <v>5500000</v>
      </c>
      <c r="V468" s="34">
        <v>5500000</v>
      </c>
      <c r="W468" s="34">
        <v>0</v>
      </c>
      <c r="X468" s="34">
        <v>5500000</v>
      </c>
      <c r="Y468" s="12">
        <f t="shared" si="91"/>
        <v>0</v>
      </c>
      <c r="Z468" s="12">
        <f t="shared" si="92"/>
        <v>0</v>
      </c>
      <c r="AA468" s="12">
        <f t="shared" si="93"/>
        <v>0</v>
      </c>
      <c r="AB468" s="12">
        <f t="shared" si="94"/>
        <v>0</v>
      </c>
    </row>
    <row r="469" spans="1:28" s="17" customFormat="1" outlineLevel="2" x14ac:dyDescent="0.35">
      <c r="A469" s="11" t="s">
        <v>272</v>
      </c>
      <c r="B469" s="11" t="s">
        <v>42</v>
      </c>
      <c r="C469" s="11" t="s">
        <v>95</v>
      </c>
      <c r="D469" s="11" t="s">
        <v>203</v>
      </c>
      <c r="E469" s="11" t="s">
        <v>31</v>
      </c>
      <c r="F469" s="11" t="s">
        <v>32</v>
      </c>
      <c r="G469" s="11" t="s">
        <v>33</v>
      </c>
      <c r="H469" s="11" t="s">
        <v>34</v>
      </c>
      <c r="I469" s="11" t="s">
        <v>28</v>
      </c>
      <c r="J469" s="19" t="s">
        <v>204</v>
      </c>
      <c r="K469" s="34">
        <v>206500</v>
      </c>
      <c r="L469" s="34">
        <v>1379052</v>
      </c>
      <c r="M469" s="34">
        <v>0</v>
      </c>
      <c r="N469" s="34">
        <v>0</v>
      </c>
      <c r="O469" s="34">
        <v>1379052</v>
      </c>
      <c r="P469" s="34">
        <v>0</v>
      </c>
      <c r="Q469" s="34">
        <v>0</v>
      </c>
      <c r="R469" s="34">
        <v>0</v>
      </c>
      <c r="S469" s="34">
        <v>1379052</v>
      </c>
      <c r="T469" s="34">
        <v>1379052</v>
      </c>
      <c r="U469" s="34">
        <v>0</v>
      </c>
      <c r="V469" s="34">
        <v>0</v>
      </c>
      <c r="W469" s="34">
        <v>0</v>
      </c>
      <c r="X469" s="34">
        <v>0</v>
      </c>
      <c r="Y469" s="12">
        <f t="shared" si="91"/>
        <v>1</v>
      </c>
      <c r="Z469" s="12">
        <f t="shared" si="92"/>
        <v>1</v>
      </c>
      <c r="AA469" s="12">
        <f t="shared" si="93"/>
        <v>0</v>
      </c>
      <c r="AB469" s="12">
        <f t="shared" si="94"/>
        <v>1</v>
      </c>
    </row>
    <row r="470" spans="1:28" s="17" customFormat="1" outlineLevel="1" x14ac:dyDescent="0.35">
      <c r="A470" s="41"/>
      <c r="B470" s="41"/>
      <c r="C470" s="41"/>
      <c r="D470" s="41" t="s">
        <v>561</v>
      </c>
      <c r="E470" s="41"/>
      <c r="F470" s="41"/>
      <c r="G470" s="41"/>
      <c r="H470" s="41"/>
      <c r="I470" s="41"/>
      <c r="J470" s="42"/>
      <c r="K470" s="43">
        <f t="shared" ref="K470:X470" si="97">SUBTOTAL(9,K467:K469)</f>
        <v>21206500</v>
      </c>
      <c r="L470" s="43">
        <f t="shared" si="97"/>
        <v>27879052</v>
      </c>
      <c r="M470" s="43">
        <f t="shared" si="97"/>
        <v>0</v>
      </c>
      <c r="N470" s="43">
        <f t="shared" si="97"/>
        <v>0</v>
      </c>
      <c r="O470" s="43">
        <f t="shared" si="97"/>
        <v>27879052</v>
      </c>
      <c r="P470" s="43">
        <f t="shared" si="97"/>
        <v>0</v>
      </c>
      <c r="Q470" s="43">
        <f t="shared" si="97"/>
        <v>432985.32</v>
      </c>
      <c r="R470" s="43">
        <f t="shared" si="97"/>
        <v>0</v>
      </c>
      <c r="S470" s="43">
        <f t="shared" si="97"/>
        <v>20488038.329999998</v>
      </c>
      <c r="T470" s="43">
        <f t="shared" si="97"/>
        <v>17374818.539999999</v>
      </c>
      <c r="U470" s="43">
        <f t="shared" si="97"/>
        <v>6958028.3499999996</v>
      </c>
      <c r="V470" s="43">
        <f t="shared" si="97"/>
        <v>6958028.3499999996</v>
      </c>
      <c r="W470" s="43">
        <f t="shared" si="97"/>
        <v>0</v>
      </c>
      <c r="X470" s="43">
        <f t="shared" si="97"/>
        <v>6958028.3500000015</v>
      </c>
      <c r="Y470" s="44">
        <f t="shared" si="91"/>
        <v>0.73489006476977758</v>
      </c>
      <c r="Z470" s="44">
        <f t="shared" si="92"/>
        <v>0.73489006476977758</v>
      </c>
      <c r="AA470" s="44">
        <f t="shared" si="93"/>
        <v>1.553084803600926E-2</v>
      </c>
      <c r="AB470" s="44">
        <f t="shared" si="94"/>
        <v>0.75042091280578682</v>
      </c>
    </row>
    <row r="471" spans="1:28" s="17" customFormat="1" outlineLevel="2" x14ac:dyDescent="0.35">
      <c r="A471" s="11" t="s">
        <v>149</v>
      </c>
      <c r="B471" s="11" t="s">
        <v>42</v>
      </c>
      <c r="C471" s="11" t="s">
        <v>95</v>
      </c>
      <c r="D471" s="11" t="s">
        <v>205</v>
      </c>
      <c r="E471" s="11" t="s">
        <v>31</v>
      </c>
      <c r="F471" s="11" t="s">
        <v>32</v>
      </c>
      <c r="G471" s="11" t="s">
        <v>33</v>
      </c>
      <c r="H471" s="11" t="s">
        <v>34</v>
      </c>
      <c r="I471" s="11" t="s">
        <v>28</v>
      </c>
      <c r="J471" s="19" t="s">
        <v>206</v>
      </c>
      <c r="K471" s="34">
        <v>0</v>
      </c>
      <c r="L471" s="34">
        <v>121584</v>
      </c>
      <c r="M471" s="34">
        <v>0</v>
      </c>
      <c r="N471" s="34">
        <v>0</v>
      </c>
      <c r="O471" s="34">
        <v>121584</v>
      </c>
      <c r="P471" s="34">
        <v>0</v>
      </c>
      <c r="Q471" s="34">
        <v>0</v>
      </c>
      <c r="R471" s="34">
        <v>0</v>
      </c>
      <c r="S471" s="34">
        <v>0</v>
      </c>
      <c r="T471" s="34">
        <v>0</v>
      </c>
      <c r="U471" s="34">
        <v>121584</v>
      </c>
      <c r="V471" s="34">
        <v>121584</v>
      </c>
      <c r="W471" s="34">
        <v>0</v>
      </c>
      <c r="X471" s="34">
        <v>121584</v>
      </c>
      <c r="Y471" s="12">
        <f t="shared" si="91"/>
        <v>0</v>
      </c>
      <c r="Z471" s="12">
        <f t="shared" si="92"/>
        <v>0</v>
      </c>
      <c r="AA471" s="12">
        <f t="shared" si="93"/>
        <v>0</v>
      </c>
      <c r="AB471" s="12">
        <f t="shared" si="94"/>
        <v>0</v>
      </c>
    </row>
    <row r="472" spans="1:28" s="17" customFormat="1" outlineLevel="2" x14ac:dyDescent="0.35">
      <c r="A472" s="11" t="s">
        <v>231</v>
      </c>
      <c r="B472" s="11" t="s">
        <v>232</v>
      </c>
      <c r="C472" s="11" t="s">
        <v>95</v>
      </c>
      <c r="D472" s="11" t="s">
        <v>205</v>
      </c>
      <c r="E472" s="11" t="s">
        <v>31</v>
      </c>
      <c r="F472" s="11" t="s">
        <v>32</v>
      </c>
      <c r="G472" s="11" t="s">
        <v>33</v>
      </c>
      <c r="H472" s="11" t="s">
        <v>34</v>
      </c>
      <c r="I472" s="11" t="s">
        <v>28</v>
      </c>
      <c r="J472" s="19" t="s">
        <v>206</v>
      </c>
      <c r="K472" s="34">
        <v>0</v>
      </c>
      <c r="L472" s="34">
        <v>50000</v>
      </c>
      <c r="M472" s="34">
        <v>0</v>
      </c>
      <c r="N472" s="34">
        <v>0</v>
      </c>
      <c r="O472" s="34">
        <v>50000</v>
      </c>
      <c r="P472" s="34">
        <v>0</v>
      </c>
      <c r="Q472" s="34">
        <v>0</v>
      </c>
      <c r="R472" s="34">
        <v>0</v>
      </c>
      <c r="S472" s="34">
        <v>0</v>
      </c>
      <c r="T472" s="34">
        <v>0</v>
      </c>
      <c r="U472" s="34">
        <v>50000</v>
      </c>
      <c r="V472" s="34">
        <v>50000</v>
      </c>
      <c r="W472" s="34">
        <v>0</v>
      </c>
      <c r="X472" s="34">
        <v>50000</v>
      </c>
      <c r="Y472" s="12">
        <f t="shared" si="91"/>
        <v>0</v>
      </c>
      <c r="Z472" s="12">
        <f t="shared" si="92"/>
        <v>0</v>
      </c>
      <c r="AA472" s="12">
        <f t="shared" si="93"/>
        <v>0</v>
      </c>
      <c r="AB472" s="12">
        <f t="shared" si="94"/>
        <v>0</v>
      </c>
    </row>
    <row r="473" spans="1:28" s="17" customFormat="1" outlineLevel="2" x14ac:dyDescent="0.35">
      <c r="A473" s="11" t="s">
        <v>272</v>
      </c>
      <c r="B473" s="11" t="s">
        <v>42</v>
      </c>
      <c r="C473" s="11" t="s">
        <v>95</v>
      </c>
      <c r="D473" s="11" t="s">
        <v>205</v>
      </c>
      <c r="E473" s="11" t="s">
        <v>31</v>
      </c>
      <c r="F473" s="11" t="s">
        <v>32</v>
      </c>
      <c r="G473" s="11" t="s">
        <v>33</v>
      </c>
      <c r="H473" s="11" t="s">
        <v>34</v>
      </c>
      <c r="I473" s="11" t="s">
        <v>28</v>
      </c>
      <c r="J473" s="19" t="s">
        <v>206</v>
      </c>
      <c r="K473" s="34">
        <v>30605094</v>
      </c>
      <c r="L473" s="34">
        <v>23147555</v>
      </c>
      <c r="M473" s="34">
        <v>0</v>
      </c>
      <c r="N473" s="34">
        <v>0</v>
      </c>
      <c r="O473" s="34">
        <v>23147555</v>
      </c>
      <c r="P473" s="34">
        <v>0</v>
      </c>
      <c r="Q473" s="34">
        <v>6150829.3899999997</v>
      </c>
      <c r="R473" s="34">
        <v>0</v>
      </c>
      <c r="S473" s="34">
        <v>16980881.879999999</v>
      </c>
      <c r="T473" s="34">
        <v>16919366.940000001</v>
      </c>
      <c r="U473" s="34">
        <v>15843.73</v>
      </c>
      <c r="V473" s="34">
        <v>15843.73</v>
      </c>
      <c r="W473" s="34">
        <v>0</v>
      </c>
      <c r="X473" s="34">
        <v>15843.730000001378</v>
      </c>
      <c r="Y473" s="12">
        <f t="shared" si="91"/>
        <v>0.73359289480033629</v>
      </c>
      <c r="Z473" s="12">
        <f t="shared" si="92"/>
        <v>0.73359289480033629</v>
      </c>
      <c r="AA473" s="12">
        <f t="shared" si="93"/>
        <v>0.26572263852488953</v>
      </c>
      <c r="AB473" s="12">
        <f t="shared" si="94"/>
        <v>0.99931553332522582</v>
      </c>
    </row>
    <row r="474" spans="1:28" s="17" customFormat="1" outlineLevel="1" x14ac:dyDescent="0.35">
      <c r="A474" s="41"/>
      <c r="B474" s="41"/>
      <c r="C474" s="41"/>
      <c r="D474" s="41" t="s">
        <v>562</v>
      </c>
      <c r="E474" s="41"/>
      <c r="F474" s="41"/>
      <c r="G474" s="41"/>
      <c r="H474" s="41"/>
      <c r="I474" s="41"/>
      <c r="J474" s="42"/>
      <c r="K474" s="43">
        <f t="shared" ref="K474:X474" si="98">SUBTOTAL(9,K471:K473)</f>
        <v>30605094</v>
      </c>
      <c r="L474" s="43">
        <f t="shared" si="98"/>
        <v>23319139</v>
      </c>
      <c r="M474" s="43">
        <f t="shared" si="98"/>
        <v>0</v>
      </c>
      <c r="N474" s="43">
        <f t="shared" si="98"/>
        <v>0</v>
      </c>
      <c r="O474" s="43">
        <f t="shared" si="98"/>
        <v>23319139</v>
      </c>
      <c r="P474" s="43">
        <f t="shared" si="98"/>
        <v>0</v>
      </c>
      <c r="Q474" s="43">
        <f t="shared" si="98"/>
        <v>6150829.3899999997</v>
      </c>
      <c r="R474" s="43">
        <f t="shared" si="98"/>
        <v>0</v>
      </c>
      <c r="S474" s="43">
        <f t="shared" si="98"/>
        <v>16980881.879999999</v>
      </c>
      <c r="T474" s="43">
        <f t="shared" si="98"/>
        <v>16919366.940000001</v>
      </c>
      <c r="U474" s="43">
        <f t="shared" si="98"/>
        <v>187427.73</v>
      </c>
      <c r="V474" s="43">
        <f t="shared" si="98"/>
        <v>187427.73</v>
      </c>
      <c r="W474" s="43">
        <f t="shared" si="98"/>
        <v>0</v>
      </c>
      <c r="X474" s="43">
        <f t="shared" si="98"/>
        <v>187427.73000000138</v>
      </c>
      <c r="Y474" s="44">
        <f t="shared" si="91"/>
        <v>0.72819506243347998</v>
      </c>
      <c r="Z474" s="44">
        <f t="shared" si="92"/>
        <v>0.72819506243347998</v>
      </c>
      <c r="AA474" s="44">
        <f t="shared" si="93"/>
        <v>0.26376743112170647</v>
      </c>
      <c r="AB474" s="44">
        <f t="shared" si="94"/>
        <v>0.99196249355518651</v>
      </c>
    </row>
    <row r="475" spans="1:28" s="17" customFormat="1" ht="29" outlineLevel="2" x14ac:dyDescent="0.35">
      <c r="A475" s="11" t="s">
        <v>149</v>
      </c>
      <c r="B475" s="11" t="s">
        <v>42</v>
      </c>
      <c r="C475" s="11" t="s">
        <v>95</v>
      </c>
      <c r="D475" s="11" t="s">
        <v>207</v>
      </c>
      <c r="E475" s="11" t="s">
        <v>31</v>
      </c>
      <c r="F475" s="11" t="s">
        <v>32</v>
      </c>
      <c r="G475" s="11" t="s">
        <v>33</v>
      </c>
      <c r="H475" s="11" t="s">
        <v>34</v>
      </c>
      <c r="I475" s="11" t="s">
        <v>28</v>
      </c>
      <c r="J475" s="19" t="s">
        <v>208</v>
      </c>
      <c r="K475" s="34">
        <v>800000</v>
      </c>
      <c r="L475" s="34">
        <v>1067080</v>
      </c>
      <c r="M475" s="34">
        <v>0</v>
      </c>
      <c r="N475" s="34">
        <v>0</v>
      </c>
      <c r="O475" s="34">
        <v>1067080</v>
      </c>
      <c r="P475" s="34">
        <v>0</v>
      </c>
      <c r="Q475" s="34">
        <v>47750</v>
      </c>
      <c r="R475" s="34">
        <v>0</v>
      </c>
      <c r="S475" s="34">
        <v>0</v>
      </c>
      <c r="T475" s="34">
        <v>0</v>
      </c>
      <c r="U475" s="34">
        <v>1019330</v>
      </c>
      <c r="V475" s="34">
        <v>1019330</v>
      </c>
      <c r="W475" s="34">
        <v>0</v>
      </c>
      <c r="X475" s="34">
        <v>1019330</v>
      </c>
      <c r="Y475" s="12">
        <f t="shared" si="91"/>
        <v>0</v>
      </c>
      <c r="Z475" s="12">
        <f t="shared" si="92"/>
        <v>0</v>
      </c>
      <c r="AA475" s="12">
        <f t="shared" si="93"/>
        <v>4.4748285039547177E-2</v>
      </c>
      <c r="AB475" s="12">
        <f t="shared" si="94"/>
        <v>4.4748285039547177E-2</v>
      </c>
    </row>
    <row r="476" spans="1:28" s="17" customFormat="1" ht="29" outlineLevel="2" x14ac:dyDescent="0.35">
      <c r="A476" s="11" t="s">
        <v>272</v>
      </c>
      <c r="B476" s="11" t="s">
        <v>42</v>
      </c>
      <c r="C476" s="11" t="s">
        <v>95</v>
      </c>
      <c r="D476" s="11" t="s">
        <v>207</v>
      </c>
      <c r="E476" s="11" t="s">
        <v>31</v>
      </c>
      <c r="F476" s="11" t="s">
        <v>32</v>
      </c>
      <c r="G476" s="11" t="s">
        <v>33</v>
      </c>
      <c r="H476" s="11" t="s">
        <v>34</v>
      </c>
      <c r="I476" s="11" t="s">
        <v>28</v>
      </c>
      <c r="J476" s="19" t="s">
        <v>208</v>
      </c>
      <c r="K476" s="34">
        <v>275565</v>
      </c>
      <c r="L476" s="34">
        <v>275565</v>
      </c>
      <c r="M476" s="34">
        <v>0</v>
      </c>
      <c r="N476" s="34">
        <v>0</v>
      </c>
      <c r="O476" s="34">
        <v>275565</v>
      </c>
      <c r="P476" s="34">
        <v>0</v>
      </c>
      <c r="Q476" s="34">
        <v>143950</v>
      </c>
      <c r="R476" s="34">
        <v>0</v>
      </c>
      <c r="S476" s="34">
        <v>0</v>
      </c>
      <c r="T476" s="34">
        <v>0</v>
      </c>
      <c r="U476" s="34">
        <v>131615</v>
      </c>
      <c r="V476" s="34">
        <v>131615</v>
      </c>
      <c r="W476" s="34">
        <v>0</v>
      </c>
      <c r="X476" s="34">
        <v>131615</v>
      </c>
      <c r="Y476" s="12">
        <f t="shared" si="91"/>
        <v>0</v>
      </c>
      <c r="Z476" s="12">
        <f t="shared" si="92"/>
        <v>0</v>
      </c>
      <c r="AA476" s="12">
        <f t="shared" si="93"/>
        <v>0.52238128935096984</v>
      </c>
      <c r="AB476" s="12">
        <f t="shared" si="94"/>
        <v>0.52238128935096984</v>
      </c>
    </row>
    <row r="477" spans="1:28" s="17" customFormat="1" outlineLevel="1" x14ac:dyDescent="0.35">
      <c r="A477" s="41"/>
      <c r="B477" s="41"/>
      <c r="C477" s="41"/>
      <c r="D477" s="41" t="s">
        <v>563</v>
      </c>
      <c r="E477" s="41"/>
      <c r="F477" s="41"/>
      <c r="G477" s="41"/>
      <c r="H477" s="41"/>
      <c r="I477" s="41"/>
      <c r="J477" s="42"/>
      <c r="K477" s="43">
        <f t="shared" ref="K477:X477" si="99">SUBTOTAL(9,K475:K476)</f>
        <v>1075565</v>
      </c>
      <c r="L477" s="43">
        <f t="shared" si="99"/>
        <v>1342645</v>
      </c>
      <c r="M477" s="43">
        <f t="shared" si="99"/>
        <v>0</v>
      </c>
      <c r="N477" s="43">
        <f t="shared" si="99"/>
        <v>0</v>
      </c>
      <c r="O477" s="43">
        <f t="shared" si="99"/>
        <v>1342645</v>
      </c>
      <c r="P477" s="43">
        <f t="shared" si="99"/>
        <v>0</v>
      </c>
      <c r="Q477" s="43">
        <f t="shared" si="99"/>
        <v>191700</v>
      </c>
      <c r="R477" s="43">
        <f t="shared" si="99"/>
        <v>0</v>
      </c>
      <c r="S477" s="43">
        <f t="shared" si="99"/>
        <v>0</v>
      </c>
      <c r="T477" s="43">
        <f t="shared" si="99"/>
        <v>0</v>
      </c>
      <c r="U477" s="43">
        <f t="shared" si="99"/>
        <v>1150945</v>
      </c>
      <c r="V477" s="43">
        <f t="shared" si="99"/>
        <v>1150945</v>
      </c>
      <c r="W477" s="43">
        <f t="shared" si="99"/>
        <v>0</v>
      </c>
      <c r="X477" s="43">
        <f t="shared" si="99"/>
        <v>1150945</v>
      </c>
      <c r="Y477" s="44">
        <f t="shared" si="91"/>
        <v>0</v>
      </c>
      <c r="Z477" s="44">
        <f t="shared" si="92"/>
        <v>0</v>
      </c>
      <c r="AA477" s="44">
        <f t="shared" si="93"/>
        <v>0.14277787501536146</v>
      </c>
      <c r="AB477" s="44">
        <f t="shared" si="94"/>
        <v>0.14277787501536146</v>
      </c>
    </row>
    <row r="478" spans="1:28" s="17" customFormat="1" outlineLevel="2" x14ac:dyDescent="0.35">
      <c r="A478" s="11" t="s">
        <v>27</v>
      </c>
      <c r="B478" s="11" t="s">
        <v>42</v>
      </c>
      <c r="C478" s="11" t="s">
        <v>95</v>
      </c>
      <c r="D478" s="11" t="s">
        <v>100</v>
      </c>
      <c r="E478" s="11" t="s">
        <v>31</v>
      </c>
      <c r="F478" s="11" t="s">
        <v>32</v>
      </c>
      <c r="G478" s="11" t="s">
        <v>33</v>
      </c>
      <c r="H478" s="11" t="s">
        <v>34</v>
      </c>
      <c r="I478" s="11" t="s">
        <v>28</v>
      </c>
      <c r="J478" s="19" t="s">
        <v>101</v>
      </c>
      <c r="K478" s="34">
        <v>5073687</v>
      </c>
      <c r="L478" s="34">
        <v>5073687</v>
      </c>
      <c r="M478" s="34">
        <v>0</v>
      </c>
      <c r="N478" s="34">
        <v>0</v>
      </c>
      <c r="O478" s="34">
        <v>5073687</v>
      </c>
      <c r="P478" s="34">
        <v>0</v>
      </c>
      <c r="Q478" s="34">
        <v>0</v>
      </c>
      <c r="R478" s="34">
        <v>0</v>
      </c>
      <c r="S478" s="34">
        <v>5061979.8</v>
      </c>
      <c r="T478" s="34">
        <v>5061979.8</v>
      </c>
      <c r="U478" s="34">
        <v>11707.2</v>
      </c>
      <c r="V478" s="34">
        <v>11707.2</v>
      </c>
      <c r="W478" s="34">
        <v>0</v>
      </c>
      <c r="X478" s="34">
        <v>11707.200000000186</v>
      </c>
      <c r="Y478" s="12">
        <f t="shared" si="91"/>
        <v>0.99769256558396291</v>
      </c>
      <c r="Z478" s="12">
        <f t="shared" si="92"/>
        <v>0.99769256558396291</v>
      </c>
      <c r="AA478" s="12">
        <f t="shared" si="93"/>
        <v>0</v>
      </c>
      <c r="AB478" s="12">
        <f t="shared" si="94"/>
        <v>0.99769256558396291</v>
      </c>
    </row>
    <row r="479" spans="1:28" s="17" customFormat="1" outlineLevel="2" x14ac:dyDescent="0.35">
      <c r="A479" s="11" t="s">
        <v>149</v>
      </c>
      <c r="B479" s="11" t="s">
        <v>42</v>
      </c>
      <c r="C479" s="11" t="s">
        <v>95</v>
      </c>
      <c r="D479" s="11" t="s">
        <v>100</v>
      </c>
      <c r="E479" s="11" t="s">
        <v>31</v>
      </c>
      <c r="F479" s="11" t="s">
        <v>32</v>
      </c>
      <c r="G479" s="11" t="s">
        <v>33</v>
      </c>
      <c r="H479" s="11" t="s">
        <v>34</v>
      </c>
      <c r="I479" s="11" t="s">
        <v>28</v>
      </c>
      <c r="J479" s="19" t="s">
        <v>101</v>
      </c>
      <c r="K479" s="34">
        <v>9203471</v>
      </c>
      <c r="L479" s="34">
        <v>9081887</v>
      </c>
      <c r="M479" s="34">
        <v>0</v>
      </c>
      <c r="N479" s="34">
        <v>0</v>
      </c>
      <c r="O479" s="34">
        <v>9081887</v>
      </c>
      <c r="P479" s="34">
        <v>0</v>
      </c>
      <c r="Q479" s="34">
        <v>7495369.4800000004</v>
      </c>
      <c r="R479" s="34">
        <v>0</v>
      </c>
      <c r="S479" s="34">
        <v>16360.45</v>
      </c>
      <c r="T479" s="34">
        <v>16360.45</v>
      </c>
      <c r="U479" s="34">
        <v>1570157.07</v>
      </c>
      <c r="V479" s="34">
        <v>1570157.07</v>
      </c>
      <c r="W479" s="34">
        <v>0</v>
      </c>
      <c r="X479" s="34">
        <v>1570157.0699999996</v>
      </c>
      <c r="Y479" s="12">
        <f t="shared" si="91"/>
        <v>1.8014373004200559E-3</v>
      </c>
      <c r="Z479" s="12">
        <f t="shared" si="92"/>
        <v>1.8014373004200559E-3</v>
      </c>
      <c r="AA479" s="12">
        <f t="shared" si="93"/>
        <v>0.82530970491044431</v>
      </c>
      <c r="AB479" s="12">
        <f t="shared" si="94"/>
        <v>0.82711114221086435</v>
      </c>
    </row>
    <row r="480" spans="1:28" s="17" customFormat="1" outlineLevel="2" x14ac:dyDescent="0.35">
      <c r="A480" s="11" t="s">
        <v>231</v>
      </c>
      <c r="B480" s="11" t="s">
        <v>232</v>
      </c>
      <c r="C480" s="11" t="s">
        <v>95</v>
      </c>
      <c r="D480" s="11" t="s">
        <v>100</v>
      </c>
      <c r="E480" s="11" t="s">
        <v>31</v>
      </c>
      <c r="F480" s="11" t="s">
        <v>32</v>
      </c>
      <c r="G480" s="11" t="s">
        <v>33</v>
      </c>
      <c r="H480" s="11" t="s">
        <v>34</v>
      </c>
      <c r="I480" s="11" t="s">
        <v>28</v>
      </c>
      <c r="J480" s="19" t="s">
        <v>101</v>
      </c>
      <c r="K480" s="34">
        <v>600000</v>
      </c>
      <c r="L480" s="34">
        <v>550000</v>
      </c>
      <c r="M480" s="34">
        <v>0</v>
      </c>
      <c r="N480" s="34">
        <v>0</v>
      </c>
      <c r="O480" s="34">
        <v>550000</v>
      </c>
      <c r="P480" s="34">
        <v>0</v>
      </c>
      <c r="Q480" s="34">
        <v>0</v>
      </c>
      <c r="R480" s="34">
        <v>0</v>
      </c>
      <c r="S480" s="34">
        <v>131080</v>
      </c>
      <c r="T480" s="34">
        <v>131080</v>
      </c>
      <c r="U480" s="34">
        <v>418920</v>
      </c>
      <c r="V480" s="34">
        <v>418920</v>
      </c>
      <c r="W480" s="34">
        <v>0</v>
      </c>
      <c r="X480" s="34">
        <v>418920</v>
      </c>
      <c r="Y480" s="12">
        <f t="shared" si="91"/>
        <v>0.23832727272727272</v>
      </c>
      <c r="Z480" s="12">
        <f t="shared" si="92"/>
        <v>0.23832727272727272</v>
      </c>
      <c r="AA480" s="12">
        <f t="shared" si="93"/>
        <v>0</v>
      </c>
      <c r="AB480" s="12">
        <f t="shared" si="94"/>
        <v>0.23832727272727272</v>
      </c>
    </row>
    <row r="481" spans="1:28" s="17" customFormat="1" outlineLevel="2" x14ac:dyDescent="0.35">
      <c r="A481" s="11" t="s">
        <v>231</v>
      </c>
      <c r="B481" s="11" t="s">
        <v>233</v>
      </c>
      <c r="C481" s="11" t="s">
        <v>95</v>
      </c>
      <c r="D481" s="11" t="s">
        <v>100</v>
      </c>
      <c r="E481" s="11" t="s">
        <v>31</v>
      </c>
      <c r="F481" s="11" t="s">
        <v>32</v>
      </c>
      <c r="G481" s="11" t="s">
        <v>33</v>
      </c>
      <c r="H481" s="11" t="s">
        <v>34</v>
      </c>
      <c r="I481" s="11" t="s">
        <v>28</v>
      </c>
      <c r="J481" s="19" t="s">
        <v>101</v>
      </c>
      <c r="K481" s="34">
        <v>51827100</v>
      </c>
      <c r="L481" s="34">
        <v>51827100</v>
      </c>
      <c r="M481" s="34">
        <v>0</v>
      </c>
      <c r="N481" s="34">
        <v>0</v>
      </c>
      <c r="O481" s="34">
        <v>51827100</v>
      </c>
      <c r="P481" s="34">
        <v>0</v>
      </c>
      <c r="Q481" s="34">
        <v>0</v>
      </c>
      <c r="R481" s="34">
        <v>0</v>
      </c>
      <c r="S481" s="34">
        <v>41257660.5</v>
      </c>
      <c r="T481" s="34">
        <v>41257660.5</v>
      </c>
      <c r="U481" s="34">
        <v>10569439.5</v>
      </c>
      <c r="V481" s="34">
        <v>10569439.5</v>
      </c>
      <c r="W481" s="34">
        <v>0</v>
      </c>
      <c r="X481" s="34">
        <v>10569439.5</v>
      </c>
      <c r="Y481" s="12">
        <f t="shared" si="91"/>
        <v>0.79606345907835863</v>
      </c>
      <c r="Z481" s="12">
        <f t="shared" si="92"/>
        <v>0.79606345907835863</v>
      </c>
      <c r="AA481" s="12">
        <f t="shared" si="93"/>
        <v>0</v>
      </c>
      <c r="AB481" s="12">
        <f t="shared" si="94"/>
        <v>0.79606345907835863</v>
      </c>
    </row>
    <row r="482" spans="1:28" s="17" customFormat="1" outlineLevel="2" x14ac:dyDescent="0.35">
      <c r="A482" s="11" t="s">
        <v>231</v>
      </c>
      <c r="B482" s="11" t="s">
        <v>253</v>
      </c>
      <c r="C482" s="11" t="s">
        <v>95</v>
      </c>
      <c r="D482" s="11" t="s">
        <v>100</v>
      </c>
      <c r="E482" s="11" t="s">
        <v>31</v>
      </c>
      <c r="F482" s="11" t="s">
        <v>32</v>
      </c>
      <c r="G482" s="11" t="s">
        <v>33</v>
      </c>
      <c r="H482" s="11" t="s">
        <v>34</v>
      </c>
      <c r="I482" s="11" t="s">
        <v>28</v>
      </c>
      <c r="J482" s="19" t="s">
        <v>101</v>
      </c>
      <c r="K482" s="34">
        <v>6400</v>
      </c>
      <c r="L482" s="34">
        <v>6400</v>
      </c>
      <c r="M482" s="34">
        <v>0</v>
      </c>
      <c r="N482" s="34">
        <v>0</v>
      </c>
      <c r="O482" s="34">
        <v>6400</v>
      </c>
      <c r="P482" s="34">
        <v>0</v>
      </c>
      <c r="Q482" s="34">
        <v>0</v>
      </c>
      <c r="R482" s="34">
        <v>0</v>
      </c>
      <c r="S482" s="34">
        <v>0</v>
      </c>
      <c r="T482" s="34">
        <v>0</v>
      </c>
      <c r="U482" s="34">
        <v>6400</v>
      </c>
      <c r="V482" s="34">
        <v>6400</v>
      </c>
      <c r="W482" s="34">
        <v>0</v>
      </c>
      <c r="X482" s="34">
        <v>6400</v>
      </c>
      <c r="Y482" s="12">
        <f t="shared" si="91"/>
        <v>0</v>
      </c>
      <c r="Z482" s="12">
        <f t="shared" si="92"/>
        <v>0</v>
      </c>
      <c r="AA482" s="12">
        <f t="shared" si="93"/>
        <v>0</v>
      </c>
      <c r="AB482" s="12">
        <f t="shared" si="94"/>
        <v>0</v>
      </c>
    </row>
    <row r="483" spans="1:28" s="17" customFormat="1" outlineLevel="2" x14ac:dyDescent="0.35">
      <c r="A483" s="11" t="s">
        <v>259</v>
      </c>
      <c r="B483" s="11" t="s">
        <v>42</v>
      </c>
      <c r="C483" s="11" t="s">
        <v>95</v>
      </c>
      <c r="D483" s="11" t="s">
        <v>100</v>
      </c>
      <c r="E483" s="11" t="s">
        <v>31</v>
      </c>
      <c r="F483" s="11" t="s">
        <v>32</v>
      </c>
      <c r="G483" s="11" t="s">
        <v>33</v>
      </c>
      <c r="H483" s="11" t="s">
        <v>34</v>
      </c>
      <c r="I483" s="11" t="s">
        <v>28</v>
      </c>
      <c r="J483" s="19" t="s">
        <v>101</v>
      </c>
      <c r="K483" s="34">
        <v>1034372</v>
      </c>
      <c r="L483" s="34">
        <v>1034372</v>
      </c>
      <c r="M483" s="34">
        <v>0</v>
      </c>
      <c r="N483" s="34">
        <v>0</v>
      </c>
      <c r="O483" s="34">
        <v>1034372</v>
      </c>
      <c r="P483" s="34">
        <v>0</v>
      </c>
      <c r="Q483" s="34">
        <v>0.01</v>
      </c>
      <c r="R483" s="34">
        <v>0</v>
      </c>
      <c r="S483" s="34">
        <v>759372.35</v>
      </c>
      <c r="T483" s="34">
        <v>759372.35</v>
      </c>
      <c r="U483" s="34">
        <v>274999.64</v>
      </c>
      <c r="V483" s="34">
        <v>274999.64</v>
      </c>
      <c r="W483" s="34">
        <v>0</v>
      </c>
      <c r="X483" s="34">
        <v>274999.64</v>
      </c>
      <c r="Y483" s="12">
        <f t="shared" si="91"/>
        <v>0.73413854009969337</v>
      </c>
      <c r="Z483" s="12">
        <f t="shared" si="92"/>
        <v>0.73413854009969337</v>
      </c>
      <c r="AA483" s="12">
        <f t="shared" si="93"/>
        <v>9.6677017552679305E-9</v>
      </c>
      <c r="AB483" s="12">
        <f t="shared" si="94"/>
        <v>0.73413854976739512</v>
      </c>
    </row>
    <row r="484" spans="1:28" s="17" customFormat="1" outlineLevel="2" x14ac:dyDescent="0.35">
      <c r="A484" s="11" t="s">
        <v>262</v>
      </c>
      <c r="B484" s="11" t="s">
        <v>42</v>
      </c>
      <c r="C484" s="11" t="s">
        <v>95</v>
      </c>
      <c r="D484" s="11" t="s">
        <v>100</v>
      </c>
      <c r="E484" s="11" t="s">
        <v>31</v>
      </c>
      <c r="F484" s="11" t="s">
        <v>32</v>
      </c>
      <c r="G484" s="11" t="s">
        <v>33</v>
      </c>
      <c r="H484" s="11" t="s">
        <v>34</v>
      </c>
      <c r="I484" s="11" t="s">
        <v>28</v>
      </c>
      <c r="J484" s="19" t="s">
        <v>101</v>
      </c>
      <c r="K484" s="34">
        <v>1158704</v>
      </c>
      <c r="L484" s="34">
        <v>1158704</v>
      </c>
      <c r="M484" s="34">
        <v>0</v>
      </c>
      <c r="N484" s="34">
        <v>0</v>
      </c>
      <c r="O484" s="34">
        <v>1158704</v>
      </c>
      <c r="P484" s="34">
        <v>0</v>
      </c>
      <c r="Q484" s="34">
        <v>0</v>
      </c>
      <c r="R484" s="34">
        <v>0</v>
      </c>
      <c r="S484" s="34">
        <v>188232.93</v>
      </c>
      <c r="T484" s="34">
        <v>188232.93</v>
      </c>
      <c r="U484" s="34">
        <v>970471.07</v>
      </c>
      <c r="V484" s="34">
        <v>970471.07</v>
      </c>
      <c r="W484" s="34">
        <v>0</v>
      </c>
      <c r="X484" s="34">
        <v>970471.07000000007</v>
      </c>
      <c r="Y484" s="12">
        <f t="shared" si="91"/>
        <v>0.16245126451621811</v>
      </c>
      <c r="Z484" s="12">
        <f t="shared" si="92"/>
        <v>0.16245126451621811</v>
      </c>
      <c r="AA484" s="12">
        <f t="shared" si="93"/>
        <v>0</v>
      </c>
      <c r="AB484" s="12">
        <f t="shared" si="94"/>
        <v>0.16245126451621811</v>
      </c>
    </row>
    <row r="485" spans="1:28" s="17" customFormat="1" outlineLevel="2" x14ac:dyDescent="0.35">
      <c r="A485" s="11" t="s">
        <v>270</v>
      </c>
      <c r="B485" s="11" t="s">
        <v>42</v>
      </c>
      <c r="C485" s="11" t="s">
        <v>95</v>
      </c>
      <c r="D485" s="11" t="s">
        <v>100</v>
      </c>
      <c r="E485" s="11" t="s">
        <v>31</v>
      </c>
      <c r="F485" s="11" t="s">
        <v>32</v>
      </c>
      <c r="G485" s="11" t="s">
        <v>33</v>
      </c>
      <c r="H485" s="11" t="s">
        <v>34</v>
      </c>
      <c r="I485" s="11" t="s">
        <v>28</v>
      </c>
      <c r="J485" s="19" t="s">
        <v>101</v>
      </c>
      <c r="K485" s="34">
        <v>32400000</v>
      </c>
      <c r="L485" s="34">
        <v>32400000</v>
      </c>
      <c r="M485" s="34">
        <v>0</v>
      </c>
      <c r="N485" s="34">
        <v>0</v>
      </c>
      <c r="O485" s="34">
        <v>32400000</v>
      </c>
      <c r="P485" s="34">
        <v>0</v>
      </c>
      <c r="Q485" s="34">
        <v>0</v>
      </c>
      <c r="R485" s="34">
        <v>0</v>
      </c>
      <c r="S485" s="34">
        <v>32395069.34</v>
      </c>
      <c r="T485" s="34">
        <v>32395069.34</v>
      </c>
      <c r="U485" s="34">
        <v>4930.66</v>
      </c>
      <c r="V485" s="34">
        <v>4930.66</v>
      </c>
      <c r="W485" s="34">
        <v>0</v>
      </c>
      <c r="X485" s="34">
        <v>4930.660000000149</v>
      </c>
      <c r="Y485" s="12">
        <f t="shared" si="91"/>
        <v>0.99984781913580245</v>
      </c>
      <c r="Z485" s="12">
        <f t="shared" si="92"/>
        <v>0.99984781913580245</v>
      </c>
      <c r="AA485" s="12">
        <f t="shared" si="93"/>
        <v>0</v>
      </c>
      <c r="AB485" s="12">
        <f t="shared" si="94"/>
        <v>0.99984781913580245</v>
      </c>
    </row>
    <row r="486" spans="1:28" s="17" customFormat="1" outlineLevel="2" x14ac:dyDescent="0.35">
      <c r="A486" s="11" t="s">
        <v>272</v>
      </c>
      <c r="B486" s="11" t="s">
        <v>42</v>
      </c>
      <c r="C486" s="11" t="s">
        <v>95</v>
      </c>
      <c r="D486" s="11" t="s">
        <v>100</v>
      </c>
      <c r="E486" s="11" t="s">
        <v>31</v>
      </c>
      <c r="F486" s="11" t="s">
        <v>32</v>
      </c>
      <c r="G486" s="11" t="s">
        <v>33</v>
      </c>
      <c r="H486" s="11" t="s">
        <v>34</v>
      </c>
      <c r="I486" s="11" t="s">
        <v>28</v>
      </c>
      <c r="J486" s="19" t="s">
        <v>101</v>
      </c>
      <c r="K486" s="34">
        <v>54656788</v>
      </c>
      <c r="L486" s="34">
        <v>54656788</v>
      </c>
      <c r="M486" s="34">
        <v>0</v>
      </c>
      <c r="N486" s="34">
        <v>0</v>
      </c>
      <c r="O486" s="34">
        <v>54656788</v>
      </c>
      <c r="P486" s="34">
        <v>0</v>
      </c>
      <c r="Q486" s="34">
        <v>1093998.2</v>
      </c>
      <c r="R486" s="34">
        <v>0</v>
      </c>
      <c r="S486" s="34">
        <v>48343965.350000001</v>
      </c>
      <c r="T486" s="34">
        <v>48343965.350000001</v>
      </c>
      <c r="U486" s="34">
        <v>5218824.45</v>
      </c>
      <c r="V486" s="34">
        <v>5218824.45</v>
      </c>
      <c r="W486" s="34">
        <v>0</v>
      </c>
      <c r="X486" s="34">
        <v>5218824.4499999983</v>
      </c>
      <c r="Y486" s="12">
        <f t="shared" si="91"/>
        <v>0.88450066531534932</v>
      </c>
      <c r="Z486" s="12">
        <f t="shared" si="92"/>
        <v>0.88450066531534932</v>
      </c>
      <c r="AA486" s="12">
        <f t="shared" si="93"/>
        <v>2.0015779192879026E-2</v>
      </c>
      <c r="AB486" s="12">
        <f t="shared" si="94"/>
        <v>0.90451644450822832</v>
      </c>
    </row>
    <row r="487" spans="1:28" s="17" customFormat="1" outlineLevel="2" x14ac:dyDescent="0.35">
      <c r="A487" s="11" t="s">
        <v>280</v>
      </c>
      <c r="B487" s="11" t="s">
        <v>42</v>
      </c>
      <c r="C487" s="11" t="s">
        <v>95</v>
      </c>
      <c r="D487" s="11" t="s">
        <v>100</v>
      </c>
      <c r="E487" s="11" t="s">
        <v>31</v>
      </c>
      <c r="F487" s="11" t="s">
        <v>32</v>
      </c>
      <c r="G487" s="11" t="s">
        <v>33</v>
      </c>
      <c r="H487" s="11" t="s">
        <v>281</v>
      </c>
      <c r="I487" s="11" t="s">
        <v>28</v>
      </c>
      <c r="J487" s="19" t="s">
        <v>101</v>
      </c>
      <c r="K487" s="34">
        <v>585804</v>
      </c>
      <c r="L487" s="34">
        <v>585804</v>
      </c>
      <c r="M487" s="34">
        <v>0</v>
      </c>
      <c r="N487" s="34">
        <v>0</v>
      </c>
      <c r="O487" s="34">
        <v>585804</v>
      </c>
      <c r="P487" s="34">
        <v>0</v>
      </c>
      <c r="Q487" s="34">
        <v>0</v>
      </c>
      <c r="R487" s="34">
        <v>0</v>
      </c>
      <c r="S487" s="34">
        <v>584351.72</v>
      </c>
      <c r="T487" s="34">
        <v>584351.72</v>
      </c>
      <c r="U487" s="34">
        <v>1452.28</v>
      </c>
      <c r="V487" s="34">
        <v>1452.28</v>
      </c>
      <c r="W487" s="34">
        <v>0</v>
      </c>
      <c r="X487" s="34">
        <v>1452.2800000000279</v>
      </c>
      <c r="Y487" s="12">
        <f t="shared" si="91"/>
        <v>0.99752087729001504</v>
      </c>
      <c r="Z487" s="12">
        <f t="shared" si="92"/>
        <v>0.99752087729001504</v>
      </c>
      <c r="AA487" s="12">
        <f t="shared" si="93"/>
        <v>0</v>
      </c>
      <c r="AB487" s="12">
        <f t="shared" si="94"/>
        <v>0.99752087729001504</v>
      </c>
    </row>
    <row r="488" spans="1:28" s="17" customFormat="1" outlineLevel="1" x14ac:dyDescent="0.35">
      <c r="A488" s="41"/>
      <c r="B488" s="41"/>
      <c r="C488" s="41"/>
      <c r="D488" s="41" t="s">
        <v>564</v>
      </c>
      <c r="E488" s="41"/>
      <c r="F488" s="41"/>
      <c r="G488" s="41"/>
      <c r="H488" s="41"/>
      <c r="I488" s="41"/>
      <c r="J488" s="42"/>
      <c r="K488" s="43">
        <f t="shared" ref="K488:X488" si="100">SUBTOTAL(9,K478:K487)</f>
        <v>156546326</v>
      </c>
      <c r="L488" s="43">
        <f t="shared" si="100"/>
        <v>156374742</v>
      </c>
      <c r="M488" s="43">
        <f t="shared" si="100"/>
        <v>0</v>
      </c>
      <c r="N488" s="43">
        <f t="shared" si="100"/>
        <v>0</v>
      </c>
      <c r="O488" s="43">
        <f t="shared" si="100"/>
        <v>156374742</v>
      </c>
      <c r="P488" s="43">
        <f t="shared" si="100"/>
        <v>0</v>
      </c>
      <c r="Q488" s="43">
        <f t="shared" si="100"/>
        <v>8589367.6899999995</v>
      </c>
      <c r="R488" s="43">
        <f t="shared" si="100"/>
        <v>0</v>
      </c>
      <c r="S488" s="43">
        <f t="shared" si="100"/>
        <v>128738072.44</v>
      </c>
      <c r="T488" s="43">
        <f t="shared" si="100"/>
        <v>128738072.44</v>
      </c>
      <c r="U488" s="43">
        <f t="shared" si="100"/>
        <v>19047301.870000001</v>
      </c>
      <c r="V488" s="43">
        <f t="shared" si="100"/>
        <v>19047301.870000001</v>
      </c>
      <c r="W488" s="43">
        <f t="shared" si="100"/>
        <v>0</v>
      </c>
      <c r="X488" s="43">
        <f t="shared" si="100"/>
        <v>19047301.870000001</v>
      </c>
      <c r="Y488" s="44">
        <f t="shared" si="91"/>
        <v>0.82326640986560351</v>
      </c>
      <c r="Z488" s="44">
        <f t="shared" si="92"/>
        <v>0.82326640986560351</v>
      </c>
      <c r="AA488" s="44">
        <f t="shared" si="93"/>
        <v>5.4928101432135376E-2</v>
      </c>
      <c r="AB488" s="44">
        <f t="shared" si="94"/>
        <v>0.87819451129773884</v>
      </c>
    </row>
    <row r="489" spans="1:28" s="17" customFormat="1" outlineLevel="2" x14ac:dyDescent="0.35">
      <c r="A489" s="11" t="s">
        <v>149</v>
      </c>
      <c r="B489" s="11" t="s">
        <v>42</v>
      </c>
      <c r="C489" s="11" t="s">
        <v>95</v>
      </c>
      <c r="D489" s="11" t="s">
        <v>209</v>
      </c>
      <c r="E489" s="11" t="s">
        <v>31</v>
      </c>
      <c r="F489" s="11" t="s">
        <v>32</v>
      </c>
      <c r="G489" s="11" t="s">
        <v>33</v>
      </c>
      <c r="H489" s="11" t="s">
        <v>34</v>
      </c>
      <c r="I489" s="11" t="s">
        <v>28</v>
      </c>
      <c r="J489" s="19" t="s">
        <v>210</v>
      </c>
      <c r="K489" s="34">
        <v>0</v>
      </c>
      <c r="L489" s="34">
        <v>3500000</v>
      </c>
      <c r="M489" s="34">
        <v>0</v>
      </c>
      <c r="N489" s="34">
        <v>0</v>
      </c>
      <c r="O489" s="34">
        <v>3500000</v>
      </c>
      <c r="P489" s="34">
        <v>0</v>
      </c>
      <c r="Q489" s="34">
        <v>2169863.29</v>
      </c>
      <c r="R489" s="34">
        <v>0</v>
      </c>
      <c r="S489" s="34">
        <v>0</v>
      </c>
      <c r="T489" s="34">
        <v>0</v>
      </c>
      <c r="U489" s="34">
        <v>1330136.71</v>
      </c>
      <c r="V489" s="34">
        <v>1330136.71</v>
      </c>
      <c r="W489" s="34">
        <v>0</v>
      </c>
      <c r="X489" s="34">
        <v>1330136.71</v>
      </c>
      <c r="Y489" s="12">
        <f t="shared" si="91"/>
        <v>0</v>
      </c>
      <c r="Z489" s="12">
        <f t="shared" si="92"/>
        <v>0</v>
      </c>
      <c r="AA489" s="12">
        <f t="shared" si="93"/>
        <v>0.61996094000000002</v>
      </c>
      <c r="AB489" s="12">
        <f t="shared" si="94"/>
        <v>0.61996094000000002</v>
      </c>
    </row>
    <row r="490" spans="1:28" s="17" customFormat="1" outlineLevel="2" x14ac:dyDescent="0.35">
      <c r="A490" s="11" t="s">
        <v>231</v>
      </c>
      <c r="B490" s="11" t="s">
        <v>233</v>
      </c>
      <c r="C490" s="11" t="s">
        <v>95</v>
      </c>
      <c r="D490" s="11" t="s">
        <v>209</v>
      </c>
      <c r="E490" s="11" t="s">
        <v>31</v>
      </c>
      <c r="F490" s="11" t="s">
        <v>32</v>
      </c>
      <c r="G490" s="11" t="s">
        <v>33</v>
      </c>
      <c r="H490" s="11" t="s">
        <v>34</v>
      </c>
      <c r="I490" s="11" t="s">
        <v>28</v>
      </c>
      <c r="J490" s="19" t="s">
        <v>210</v>
      </c>
      <c r="K490" s="34">
        <v>59750000</v>
      </c>
      <c r="L490" s="34">
        <v>91859486.530000001</v>
      </c>
      <c r="M490" s="34">
        <v>0</v>
      </c>
      <c r="N490" s="34">
        <v>0</v>
      </c>
      <c r="O490" s="34">
        <v>91859486.530000001</v>
      </c>
      <c r="P490" s="34">
        <v>15375000</v>
      </c>
      <c r="Q490" s="34">
        <v>8441608.1600000001</v>
      </c>
      <c r="R490" s="34">
        <v>0</v>
      </c>
      <c r="S490" s="34">
        <v>60417878.369999997</v>
      </c>
      <c r="T490" s="34">
        <v>60417878.369999997</v>
      </c>
      <c r="U490" s="34">
        <v>7625000</v>
      </c>
      <c r="V490" s="34">
        <v>7625000</v>
      </c>
      <c r="W490" s="34">
        <v>0</v>
      </c>
      <c r="X490" s="34">
        <v>7625000.0000000037</v>
      </c>
      <c r="Y490" s="12">
        <f t="shared" si="91"/>
        <v>0.6577206193098889</v>
      </c>
      <c r="Z490" s="12">
        <f t="shared" si="92"/>
        <v>0.6577206193098889</v>
      </c>
      <c r="AA490" s="12">
        <f t="shared" si="93"/>
        <v>0.25927216730328484</v>
      </c>
      <c r="AB490" s="12">
        <f t="shared" si="94"/>
        <v>0.91699278661317374</v>
      </c>
    </row>
    <row r="491" spans="1:28" s="17" customFormat="1" outlineLevel="2" x14ac:dyDescent="0.35">
      <c r="A491" s="11" t="s">
        <v>272</v>
      </c>
      <c r="B491" s="11" t="s">
        <v>42</v>
      </c>
      <c r="C491" s="11" t="s">
        <v>95</v>
      </c>
      <c r="D491" s="11" t="s">
        <v>209</v>
      </c>
      <c r="E491" s="11" t="s">
        <v>31</v>
      </c>
      <c r="F491" s="11" t="s">
        <v>32</v>
      </c>
      <c r="G491" s="11" t="s">
        <v>33</v>
      </c>
      <c r="H491" s="11" t="s">
        <v>34</v>
      </c>
      <c r="I491" s="11" t="s">
        <v>28</v>
      </c>
      <c r="J491" s="19" t="s">
        <v>210</v>
      </c>
      <c r="K491" s="34">
        <v>11353924</v>
      </c>
      <c r="L491" s="34">
        <v>10753924</v>
      </c>
      <c r="M491" s="34">
        <v>0</v>
      </c>
      <c r="N491" s="34">
        <v>0</v>
      </c>
      <c r="O491" s="34">
        <v>10753924</v>
      </c>
      <c r="P491" s="34">
        <v>1566546</v>
      </c>
      <c r="Q491" s="34">
        <v>1980664</v>
      </c>
      <c r="R491" s="34">
        <v>0</v>
      </c>
      <c r="S491" s="34">
        <v>0</v>
      </c>
      <c r="T491" s="34">
        <v>0</v>
      </c>
      <c r="U491" s="34">
        <v>7206714</v>
      </c>
      <c r="V491" s="34">
        <v>7206714</v>
      </c>
      <c r="W491" s="34">
        <v>0</v>
      </c>
      <c r="X491" s="34">
        <v>7206714</v>
      </c>
      <c r="Y491" s="12">
        <f t="shared" si="91"/>
        <v>0</v>
      </c>
      <c r="Z491" s="12">
        <f t="shared" si="92"/>
        <v>0</v>
      </c>
      <c r="AA491" s="12">
        <f t="shared" si="93"/>
        <v>0.32985261937874955</v>
      </c>
      <c r="AB491" s="12">
        <f t="shared" si="94"/>
        <v>0.32985261937874955</v>
      </c>
    </row>
    <row r="492" spans="1:28" s="17" customFormat="1" outlineLevel="1" x14ac:dyDescent="0.35">
      <c r="A492" s="41"/>
      <c r="B492" s="41"/>
      <c r="C492" s="41"/>
      <c r="D492" s="41" t="s">
        <v>565</v>
      </c>
      <c r="E492" s="41"/>
      <c r="F492" s="41"/>
      <c r="G492" s="41"/>
      <c r="H492" s="41"/>
      <c r="I492" s="41"/>
      <c r="J492" s="42"/>
      <c r="K492" s="43">
        <f t="shared" ref="K492:X492" si="101">SUBTOTAL(9,K489:K491)</f>
        <v>71103924</v>
      </c>
      <c r="L492" s="43">
        <f t="shared" si="101"/>
        <v>106113410.53</v>
      </c>
      <c r="M492" s="43">
        <f t="shared" si="101"/>
        <v>0</v>
      </c>
      <c r="N492" s="43">
        <f t="shared" si="101"/>
        <v>0</v>
      </c>
      <c r="O492" s="43">
        <f t="shared" si="101"/>
        <v>106113410.53</v>
      </c>
      <c r="P492" s="43">
        <f t="shared" si="101"/>
        <v>16941546</v>
      </c>
      <c r="Q492" s="43">
        <f t="shared" si="101"/>
        <v>12592135.449999999</v>
      </c>
      <c r="R492" s="43">
        <f t="shared" si="101"/>
        <v>0</v>
      </c>
      <c r="S492" s="43">
        <f t="shared" si="101"/>
        <v>60417878.369999997</v>
      </c>
      <c r="T492" s="43">
        <f t="shared" si="101"/>
        <v>60417878.369999997</v>
      </c>
      <c r="U492" s="43">
        <f t="shared" si="101"/>
        <v>16161850.710000001</v>
      </c>
      <c r="V492" s="43">
        <f t="shared" si="101"/>
        <v>16161850.710000001</v>
      </c>
      <c r="W492" s="43">
        <f t="shared" si="101"/>
        <v>0</v>
      </c>
      <c r="X492" s="43">
        <f t="shared" si="101"/>
        <v>16161850.710000005</v>
      </c>
      <c r="Y492" s="44">
        <f t="shared" si="91"/>
        <v>0.56937080872467927</v>
      </c>
      <c r="Z492" s="44">
        <f t="shared" si="92"/>
        <v>0.56937080872467927</v>
      </c>
      <c r="AA492" s="44">
        <f t="shared" si="93"/>
        <v>0.27832185679914928</v>
      </c>
      <c r="AB492" s="44">
        <f t="shared" si="94"/>
        <v>0.8476926655238286</v>
      </c>
    </row>
    <row r="493" spans="1:28" s="17" customFormat="1" outlineLevel="2" x14ac:dyDescent="0.35">
      <c r="A493" s="11" t="s">
        <v>149</v>
      </c>
      <c r="B493" s="11" t="s">
        <v>42</v>
      </c>
      <c r="C493" s="11" t="s">
        <v>95</v>
      </c>
      <c r="D493" s="11" t="s">
        <v>211</v>
      </c>
      <c r="E493" s="11" t="s">
        <v>31</v>
      </c>
      <c r="F493" s="11" t="s">
        <v>32</v>
      </c>
      <c r="G493" s="11" t="s">
        <v>33</v>
      </c>
      <c r="H493" s="11" t="s">
        <v>34</v>
      </c>
      <c r="I493" s="11" t="s">
        <v>28</v>
      </c>
      <c r="J493" s="19" t="s">
        <v>212</v>
      </c>
      <c r="K493" s="34">
        <v>116391537</v>
      </c>
      <c r="L493" s="34">
        <v>93978848</v>
      </c>
      <c r="M493" s="34">
        <v>0</v>
      </c>
      <c r="N493" s="34">
        <v>0</v>
      </c>
      <c r="O493" s="34">
        <v>93978848</v>
      </c>
      <c r="P493" s="34">
        <v>1948000</v>
      </c>
      <c r="Q493" s="34">
        <v>23045742.949999999</v>
      </c>
      <c r="R493" s="34">
        <v>488109.15</v>
      </c>
      <c r="S493" s="34">
        <v>42116680.979999997</v>
      </c>
      <c r="T493" s="34">
        <v>42116680.979999997</v>
      </c>
      <c r="U493" s="34">
        <v>26380314.920000002</v>
      </c>
      <c r="V493" s="34">
        <v>26380314.920000002</v>
      </c>
      <c r="W493" s="34">
        <v>0</v>
      </c>
      <c r="X493" s="34">
        <v>26380314.920000006</v>
      </c>
      <c r="Y493" s="12">
        <f t="shared" si="91"/>
        <v>0.44815064108893948</v>
      </c>
      <c r="Z493" s="12">
        <f t="shared" si="92"/>
        <v>0.44815064108893948</v>
      </c>
      <c r="AA493" s="12">
        <f t="shared" si="93"/>
        <v>0.2711445462706672</v>
      </c>
      <c r="AB493" s="12">
        <f t="shared" si="94"/>
        <v>0.71929518735960674</v>
      </c>
    </row>
    <row r="494" spans="1:28" s="17" customFormat="1" outlineLevel="2" x14ac:dyDescent="0.35">
      <c r="A494" s="11" t="s">
        <v>231</v>
      </c>
      <c r="B494" s="11" t="s">
        <v>253</v>
      </c>
      <c r="C494" s="11" t="s">
        <v>95</v>
      </c>
      <c r="D494" s="11" t="s">
        <v>211</v>
      </c>
      <c r="E494" s="11" t="s">
        <v>31</v>
      </c>
      <c r="F494" s="11" t="s">
        <v>32</v>
      </c>
      <c r="G494" s="11" t="s">
        <v>33</v>
      </c>
      <c r="H494" s="11" t="s">
        <v>34</v>
      </c>
      <c r="I494" s="11" t="s">
        <v>28</v>
      </c>
      <c r="J494" s="19" t="s">
        <v>212</v>
      </c>
      <c r="K494" s="34">
        <v>94016</v>
      </c>
      <c r="L494" s="34">
        <v>94016</v>
      </c>
      <c r="M494" s="34">
        <v>0</v>
      </c>
      <c r="N494" s="34">
        <v>0</v>
      </c>
      <c r="O494" s="34">
        <v>94016</v>
      </c>
      <c r="P494" s="34">
        <v>0</v>
      </c>
      <c r="Q494" s="34">
        <v>0</v>
      </c>
      <c r="R494" s="34">
        <v>0</v>
      </c>
      <c r="S494" s="34">
        <v>0</v>
      </c>
      <c r="T494" s="34">
        <v>0</v>
      </c>
      <c r="U494" s="34">
        <v>94016</v>
      </c>
      <c r="V494" s="34">
        <v>94016</v>
      </c>
      <c r="W494" s="34">
        <v>0</v>
      </c>
      <c r="X494" s="34">
        <v>94016</v>
      </c>
      <c r="Y494" s="12">
        <f t="shared" si="91"/>
        <v>0</v>
      </c>
      <c r="Z494" s="12">
        <f t="shared" si="92"/>
        <v>0</v>
      </c>
      <c r="AA494" s="12">
        <f t="shared" si="93"/>
        <v>0</v>
      </c>
      <c r="AB494" s="12">
        <f t="shared" si="94"/>
        <v>0</v>
      </c>
    </row>
    <row r="495" spans="1:28" s="17" customFormat="1" outlineLevel="2" x14ac:dyDescent="0.35">
      <c r="A495" s="11" t="s">
        <v>272</v>
      </c>
      <c r="B495" s="11" t="s">
        <v>42</v>
      </c>
      <c r="C495" s="11" t="s">
        <v>95</v>
      </c>
      <c r="D495" s="11" t="s">
        <v>211</v>
      </c>
      <c r="E495" s="11" t="s">
        <v>31</v>
      </c>
      <c r="F495" s="11" t="s">
        <v>32</v>
      </c>
      <c r="G495" s="11" t="s">
        <v>33</v>
      </c>
      <c r="H495" s="11" t="s">
        <v>34</v>
      </c>
      <c r="I495" s="11" t="s">
        <v>28</v>
      </c>
      <c r="J495" s="19" t="s">
        <v>212</v>
      </c>
      <c r="K495" s="34">
        <v>0</v>
      </c>
      <c r="L495" s="34">
        <v>18397999</v>
      </c>
      <c r="M495" s="34">
        <v>0</v>
      </c>
      <c r="N495" s="34">
        <v>0</v>
      </c>
      <c r="O495" s="34">
        <v>18397999</v>
      </c>
      <c r="P495" s="34">
        <v>0</v>
      </c>
      <c r="Q495" s="34">
        <v>493810</v>
      </c>
      <c r="R495" s="34">
        <v>0</v>
      </c>
      <c r="S495" s="34">
        <v>9022609.6999999993</v>
      </c>
      <c r="T495" s="34">
        <v>9022609.6999999993</v>
      </c>
      <c r="U495" s="34">
        <v>8881579.3000000007</v>
      </c>
      <c r="V495" s="34">
        <v>8881579.3000000007</v>
      </c>
      <c r="W495" s="34">
        <v>0</v>
      </c>
      <c r="X495" s="34">
        <v>8881579.3000000007</v>
      </c>
      <c r="Y495" s="12">
        <f t="shared" si="91"/>
        <v>0.49041255519146398</v>
      </c>
      <c r="Z495" s="12">
        <f t="shared" si="92"/>
        <v>0.49041255519146398</v>
      </c>
      <c r="AA495" s="12">
        <f t="shared" si="93"/>
        <v>2.6840418895554892E-2</v>
      </c>
      <c r="AB495" s="12">
        <f t="shared" si="94"/>
        <v>0.51725297408701887</v>
      </c>
    </row>
    <row r="496" spans="1:28" s="17" customFormat="1" outlineLevel="1" x14ac:dyDescent="0.35">
      <c r="A496" s="41"/>
      <c r="B496" s="41"/>
      <c r="C496" s="41"/>
      <c r="D496" s="41" t="s">
        <v>566</v>
      </c>
      <c r="E496" s="41"/>
      <c r="F496" s="41"/>
      <c r="G496" s="41"/>
      <c r="H496" s="41"/>
      <c r="I496" s="41"/>
      <c r="J496" s="42"/>
      <c r="K496" s="43">
        <f t="shared" ref="K496:X496" si="102">SUBTOTAL(9,K493:K495)</f>
        <v>116485553</v>
      </c>
      <c r="L496" s="43">
        <f t="shared" si="102"/>
        <v>112470863</v>
      </c>
      <c r="M496" s="43">
        <f t="shared" si="102"/>
        <v>0</v>
      </c>
      <c r="N496" s="43">
        <f t="shared" si="102"/>
        <v>0</v>
      </c>
      <c r="O496" s="43">
        <f t="shared" si="102"/>
        <v>112470863</v>
      </c>
      <c r="P496" s="43">
        <f t="shared" si="102"/>
        <v>1948000</v>
      </c>
      <c r="Q496" s="43">
        <f t="shared" si="102"/>
        <v>23539552.949999999</v>
      </c>
      <c r="R496" s="43">
        <f t="shared" si="102"/>
        <v>488109.15</v>
      </c>
      <c r="S496" s="43">
        <f t="shared" si="102"/>
        <v>51139290.679999992</v>
      </c>
      <c r="T496" s="43">
        <f t="shared" si="102"/>
        <v>51139290.679999992</v>
      </c>
      <c r="U496" s="43">
        <f t="shared" si="102"/>
        <v>35355910.219999999</v>
      </c>
      <c r="V496" s="43">
        <f t="shared" si="102"/>
        <v>35355910.219999999</v>
      </c>
      <c r="W496" s="43">
        <f t="shared" si="102"/>
        <v>0</v>
      </c>
      <c r="X496" s="43">
        <f t="shared" si="102"/>
        <v>35355910.220000006</v>
      </c>
      <c r="Y496" s="44">
        <f t="shared" si="91"/>
        <v>0.45468923520218735</v>
      </c>
      <c r="Z496" s="44">
        <f t="shared" si="92"/>
        <v>0.45468923520218735</v>
      </c>
      <c r="AA496" s="44">
        <f t="shared" si="93"/>
        <v>0.23095459043467995</v>
      </c>
      <c r="AB496" s="44">
        <f t="shared" si="94"/>
        <v>0.68564382563686732</v>
      </c>
    </row>
    <row r="497" spans="1:28" s="17" customFormat="1" outlineLevel="2" x14ac:dyDescent="0.35">
      <c r="A497" s="11" t="s">
        <v>149</v>
      </c>
      <c r="B497" s="11" t="s">
        <v>42</v>
      </c>
      <c r="C497" s="11" t="s">
        <v>95</v>
      </c>
      <c r="D497" s="11" t="s">
        <v>213</v>
      </c>
      <c r="E497" s="11" t="s">
        <v>31</v>
      </c>
      <c r="F497" s="11" t="s">
        <v>32</v>
      </c>
      <c r="G497" s="11" t="s">
        <v>33</v>
      </c>
      <c r="H497" s="11" t="s">
        <v>34</v>
      </c>
      <c r="I497" s="11" t="s">
        <v>28</v>
      </c>
      <c r="J497" s="19" t="s">
        <v>214</v>
      </c>
      <c r="K497" s="34">
        <v>1495047</v>
      </c>
      <c r="L497" s="34">
        <v>4357584</v>
      </c>
      <c r="M497" s="34">
        <v>0</v>
      </c>
      <c r="N497" s="34">
        <v>0</v>
      </c>
      <c r="O497" s="34">
        <v>4357584</v>
      </c>
      <c r="P497" s="34">
        <v>301838</v>
      </c>
      <c r="Q497" s="34">
        <v>1846985</v>
      </c>
      <c r="R497" s="34">
        <v>0</v>
      </c>
      <c r="S497" s="34">
        <v>1651777.5</v>
      </c>
      <c r="T497" s="34">
        <v>1360237.5</v>
      </c>
      <c r="U497" s="34">
        <v>556983.5</v>
      </c>
      <c r="V497" s="34">
        <v>556983.5</v>
      </c>
      <c r="W497" s="34">
        <v>0</v>
      </c>
      <c r="X497" s="34">
        <v>556983.5</v>
      </c>
      <c r="Y497" s="12">
        <f t="shared" si="91"/>
        <v>0.3790580973309981</v>
      </c>
      <c r="Z497" s="12">
        <f t="shared" si="92"/>
        <v>0.3790580973309981</v>
      </c>
      <c r="AA497" s="12">
        <f t="shared" si="93"/>
        <v>0.49312256516454989</v>
      </c>
      <c r="AB497" s="12">
        <f t="shared" si="94"/>
        <v>0.87218066249554793</v>
      </c>
    </row>
    <row r="498" spans="1:28" s="17" customFormat="1" outlineLevel="2" x14ac:dyDescent="0.35">
      <c r="A498" s="11" t="s">
        <v>231</v>
      </c>
      <c r="B498" s="11" t="s">
        <v>233</v>
      </c>
      <c r="C498" s="11" t="s">
        <v>95</v>
      </c>
      <c r="D498" s="11" t="s">
        <v>213</v>
      </c>
      <c r="E498" s="11" t="s">
        <v>31</v>
      </c>
      <c r="F498" s="11" t="s">
        <v>32</v>
      </c>
      <c r="G498" s="11" t="s">
        <v>33</v>
      </c>
      <c r="H498" s="11" t="s">
        <v>34</v>
      </c>
      <c r="I498" s="11" t="s">
        <v>28</v>
      </c>
      <c r="J498" s="19" t="s">
        <v>214</v>
      </c>
      <c r="K498" s="34">
        <v>98500000</v>
      </c>
      <c r="L498" s="34">
        <v>98500000</v>
      </c>
      <c r="M498" s="34">
        <v>0</v>
      </c>
      <c r="N498" s="34">
        <v>0</v>
      </c>
      <c r="O498" s="34">
        <v>98500000</v>
      </c>
      <c r="P498" s="34">
        <v>0</v>
      </c>
      <c r="Q498" s="34">
        <v>0</v>
      </c>
      <c r="R498" s="34">
        <v>0</v>
      </c>
      <c r="S498" s="34">
        <v>0</v>
      </c>
      <c r="T498" s="34">
        <v>0</v>
      </c>
      <c r="U498" s="34">
        <v>98500000</v>
      </c>
      <c r="V498" s="34">
        <v>98500000</v>
      </c>
      <c r="W498" s="34">
        <v>0</v>
      </c>
      <c r="X498" s="34">
        <v>98500000</v>
      </c>
      <c r="Y498" s="12">
        <f t="shared" si="91"/>
        <v>0</v>
      </c>
      <c r="Z498" s="12">
        <f t="shared" si="92"/>
        <v>0</v>
      </c>
      <c r="AA498" s="12">
        <f t="shared" si="93"/>
        <v>0</v>
      </c>
      <c r="AB498" s="12">
        <f t="shared" si="94"/>
        <v>0</v>
      </c>
    </row>
    <row r="499" spans="1:28" s="17" customFormat="1" outlineLevel="2" x14ac:dyDescent="0.35">
      <c r="A499" s="11" t="s">
        <v>272</v>
      </c>
      <c r="B499" s="11" t="s">
        <v>42</v>
      </c>
      <c r="C499" s="11" t="s">
        <v>95</v>
      </c>
      <c r="D499" s="11" t="s">
        <v>213</v>
      </c>
      <c r="E499" s="11" t="s">
        <v>31</v>
      </c>
      <c r="F499" s="11" t="s">
        <v>32</v>
      </c>
      <c r="G499" s="11" t="s">
        <v>33</v>
      </c>
      <c r="H499" s="11" t="s">
        <v>34</v>
      </c>
      <c r="I499" s="11" t="s">
        <v>28</v>
      </c>
      <c r="J499" s="19" t="s">
        <v>214</v>
      </c>
      <c r="K499" s="34">
        <v>1331865</v>
      </c>
      <c r="L499" s="34">
        <v>1293998</v>
      </c>
      <c r="M499" s="34">
        <v>0</v>
      </c>
      <c r="N499" s="34">
        <v>0</v>
      </c>
      <c r="O499" s="34">
        <v>1293998</v>
      </c>
      <c r="P499" s="34">
        <v>0</v>
      </c>
      <c r="Q499" s="34">
        <v>0</v>
      </c>
      <c r="R499" s="34">
        <v>0</v>
      </c>
      <c r="S499" s="34">
        <v>826218.17</v>
      </c>
      <c r="T499" s="34">
        <v>826218.17</v>
      </c>
      <c r="U499" s="34">
        <v>467779.83</v>
      </c>
      <c r="V499" s="34">
        <v>467779.83</v>
      </c>
      <c r="W499" s="34">
        <v>0</v>
      </c>
      <c r="X499" s="34">
        <v>467779.82999999996</v>
      </c>
      <c r="Y499" s="12">
        <f t="shared" si="91"/>
        <v>0.63850034544102852</v>
      </c>
      <c r="Z499" s="12">
        <f t="shared" si="92"/>
        <v>0.63850034544102852</v>
      </c>
      <c r="AA499" s="12">
        <f t="shared" si="93"/>
        <v>0</v>
      </c>
      <c r="AB499" s="12">
        <f t="shared" si="94"/>
        <v>0.63850034544102852</v>
      </c>
    </row>
    <row r="500" spans="1:28" s="17" customFormat="1" outlineLevel="1" x14ac:dyDescent="0.35">
      <c r="A500" s="41"/>
      <c r="B500" s="41"/>
      <c r="C500" s="41"/>
      <c r="D500" s="41" t="s">
        <v>567</v>
      </c>
      <c r="E500" s="41"/>
      <c r="F500" s="41"/>
      <c r="G500" s="41"/>
      <c r="H500" s="41"/>
      <c r="I500" s="41"/>
      <c r="J500" s="42"/>
      <c r="K500" s="43">
        <f t="shared" ref="K500:X500" si="103">SUBTOTAL(9,K497:K499)</f>
        <v>101326912</v>
      </c>
      <c r="L500" s="43">
        <f t="shared" si="103"/>
        <v>104151582</v>
      </c>
      <c r="M500" s="43">
        <f t="shared" si="103"/>
        <v>0</v>
      </c>
      <c r="N500" s="43">
        <f t="shared" si="103"/>
        <v>0</v>
      </c>
      <c r="O500" s="43">
        <f t="shared" si="103"/>
        <v>104151582</v>
      </c>
      <c r="P500" s="43">
        <f t="shared" si="103"/>
        <v>301838</v>
      </c>
      <c r="Q500" s="43">
        <f t="shared" si="103"/>
        <v>1846985</v>
      </c>
      <c r="R500" s="43">
        <f t="shared" si="103"/>
        <v>0</v>
      </c>
      <c r="S500" s="43">
        <f t="shared" si="103"/>
        <v>2477995.67</v>
      </c>
      <c r="T500" s="43">
        <f t="shared" si="103"/>
        <v>2186455.67</v>
      </c>
      <c r="U500" s="43">
        <f t="shared" si="103"/>
        <v>99524763.329999998</v>
      </c>
      <c r="V500" s="43">
        <f t="shared" si="103"/>
        <v>99524763.329999998</v>
      </c>
      <c r="W500" s="43">
        <f t="shared" si="103"/>
        <v>0</v>
      </c>
      <c r="X500" s="43">
        <f t="shared" si="103"/>
        <v>99524763.329999998</v>
      </c>
      <c r="Y500" s="44">
        <f t="shared" si="91"/>
        <v>2.3792203847657348E-2</v>
      </c>
      <c r="Z500" s="44">
        <f t="shared" si="92"/>
        <v>2.3792203847657348E-2</v>
      </c>
      <c r="AA500" s="44">
        <f t="shared" si="93"/>
        <v>2.0631688532585131E-2</v>
      </c>
      <c r="AB500" s="44">
        <f t="shared" si="94"/>
        <v>4.4423892380242483E-2</v>
      </c>
    </row>
    <row r="501" spans="1:28" s="17" customFormat="1" outlineLevel="2" x14ac:dyDescent="0.35">
      <c r="A501" s="11" t="s">
        <v>231</v>
      </c>
      <c r="B501" s="11" t="s">
        <v>233</v>
      </c>
      <c r="C501" s="11" t="s">
        <v>95</v>
      </c>
      <c r="D501" s="11" t="s">
        <v>236</v>
      </c>
      <c r="E501" s="11" t="s">
        <v>31</v>
      </c>
      <c r="F501" s="11" t="s">
        <v>32</v>
      </c>
      <c r="G501" s="11" t="s">
        <v>33</v>
      </c>
      <c r="H501" s="11" t="s">
        <v>34</v>
      </c>
      <c r="I501" s="11" t="s">
        <v>28</v>
      </c>
      <c r="J501" s="19" t="s">
        <v>237</v>
      </c>
      <c r="K501" s="34">
        <v>40000000</v>
      </c>
      <c r="L501" s="34">
        <v>7890513.4699999997</v>
      </c>
      <c r="M501" s="34">
        <v>0</v>
      </c>
      <c r="N501" s="34">
        <v>0</v>
      </c>
      <c r="O501" s="34">
        <v>7890513.4699999997</v>
      </c>
      <c r="P501" s="34">
        <v>0</v>
      </c>
      <c r="Q501" s="34">
        <v>0</v>
      </c>
      <c r="R501" s="34">
        <v>0</v>
      </c>
      <c r="S501" s="34">
        <v>0</v>
      </c>
      <c r="T501" s="34">
        <v>0</v>
      </c>
      <c r="U501" s="34">
        <v>7890513.4699999997</v>
      </c>
      <c r="V501" s="34">
        <v>7890513.4699999997</v>
      </c>
      <c r="W501" s="34">
        <v>0</v>
      </c>
      <c r="X501" s="34">
        <v>7890513.4699999997</v>
      </c>
      <c r="Y501" s="12">
        <f t="shared" si="91"/>
        <v>0</v>
      </c>
      <c r="Z501" s="12">
        <f t="shared" si="92"/>
        <v>0</v>
      </c>
      <c r="AA501" s="12">
        <f t="shared" si="93"/>
        <v>0</v>
      </c>
      <c r="AB501" s="12">
        <f t="shared" si="94"/>
        <v>0</v>
      </c>
    </row>
    <row r="502" spans="1:28" s="17" customFormat="1" outlineLevel="2" x14ac:dyDescent="0.35">
      <c r="A502" s="11" t="s">
        <v>272</v>
      </c>
      <c r="B502" s="11" t="s">
        <v>42</v>
      </c>
      <c r="C502" s="11" t="s">
        <v>95</v>
      </c>
      <c r="D502" s="11" t="s">
        <v>236</v>
      </c>
      <c r="E502" s="11" t="s">
        <v>31</v>
      </c>
      <c r="F502" s="11" t="s">
        <v>32</v>
      </c>
      <c r="G502" s="11" t="s">
        <v>33</v>
      </c>
      <c r="H502" s="11" t="s">
        <v>34</v>
      </c>
      <c r="I502" s="11" t="s">
        <v>28</v>
      </c>
      <c r="J502" s="19" t="s">
        <v>237</v>
      </c>
      <c r="K502" s="34">
        <v>1131396</v>
      </c>
      <c r="L502" s="34">
        <v>1127873</v>
      </c>
      <c r="M502" s="34">
        <v>0</v>
      </c>
      <c r="N502" s="34">
        <v>0</v>
      </c>
      <c r="O502" s="34">
        <v>1127873</v>
      </c>
      <c r="P502" s="34">
        <v>0</v>
      </c>
      <c r="Q502" s="34">
        <v>0</v>
      </c>
      <c r="R502" s="34">
        <v>0</v>
      </c>
      <c r="S502" s="34">
        <v>254672.39</v>
      </c>
      <c r="T502" s="34">
        <v>254672.39</v>
      </c>
      <c r="U502" s="34">
        <v>873200.61</v>
      </c>
      <c r="V502" s="34">
        <v>873200.61</v>
      </c>
      <c r="W502" s="34">
        <v>0</v>
      </c>
      <c r="X502" s="34">
        <v>873200.61</v>
      </c>
      <c r="Y502" s="12">
        <f t="shared" si="91"/>
        <v>0.22579881777469626</v>
      </c>
      <c r="Z502" s="12">
        <f t="shared" si="92"/>
        <v>0.22579881777469626</v>
      </c>
      <c r="AA502" s="12">
        <f t="shared" si="93"/>
        <v>0</v>
      </c>
      <c r="AB502" s="12">
        <f t="shared" si="94"/>
        <v>0.22579881777469626</v>
      </c>
    </row>
    <row r="503" spans="1:28" s="17" customFormat="1" outlineLevel="1" x14ac:dyDescent="0.35">
      <c r="A503" s="41"/>
      <c r="B503" s="41"/>
      <c r="C503" s="41"/>
      <c r="D503" s="41" t="s">
        <v>568</v>
      </c>
      <c r="E503" s="41"/>
      <c r="F503" s="41"/>
      <c r="G503" s="41"/>
      <c r="H503" s="41"/>
      <c r="I503" s="41"/>
      <c r="J503" s="42"/>
      <c r="K503" s="43">
        <f t="shared" ref="K503:X503" si="104">SUBTOTAL(9,K501:K502)</f>
        <v>41131396</v>
      </c>
      <c r="L503" s="43">
        <f t="shared" si="104"/>
        <v>9018386.4699999988</v>
      </c>
      <c r="M503" s="43">
        <f t="shared" si="104"/>
        <v>0</v>
      </c>
      <c r="N503" s="43">
        <f t="shared" si="104"/>
        <v>0</v>
      </c>
      <c r="O503" s="43">
        <f t="shared" si="104"/>
        <v>9018386.4699999988</v>
      </c>
      <c r="P503" s="43">
        <f t="shared" si="104"/>
        <v>0</v>
      </c>
      <c r="Q503" s="43">
        <f t="shared" si="104"/>
        <v>0</v>
      </c>
      <c r="R503" s="43">
        <f t="shared" si="104"/>
        <v>0</v>
      </c>
      <c r="S503" s="43">
        <f t="shared" si="104"/>
        <v>254672.39</v>
      </c>
      <c r="T503" s="43">
        <f t="shared" si="104"/>
        <v>254672.39</v>
      </c>
      <c r="U503" s="43">
        <f t="shared" si="104"/>
        <v>8763714.0800000001</v>
      </c>
      <c r="V503" s="43">
        <f t="shared" si="104"/>
        <v>8763714.0800000001</v>
      </c>
      <c r="W503" s="43">
        <f t="shared" si="104"/>
        <v>0</v>
      </c>
      <c r="X503" s="43">
        <f t="shared" si="104"/>
        <v>8763714.0800000001</v>
      </c>
      <c r="Y503" s="44">
        <f t="shared" si="91"/>
        <v>2.8239241115600586E-2</v>
      </c>
      <c r="Z503" s="44">
        <f t="shared" si="92"/>
        <v>2.8239241115600586E-2</v>
      </c>
      <c r="AA503" s="44">
        <f t="shared" si="93"/>
        <v>0</v>
      </c>
      <c r="AB503" s="44">
        <f t="shared" si="94"/>
        <v>2.8239241115600586E-2</v>
      </c>
    </row>
    <row r="504" spans="1:28" s="17" customFormat="1" outlineLevel="2" x14ac:dyDescent="0.35">
      <c r="A504" s="11" t="s">
        <v>149</v>
      </c>
      <c r="B504" s="11" t="s">
        <v>42</v>
      </c>
      <c r="C504" s="11" t="s">
        <v>95</v>
      </c>
      <c r="D504" s="11" t="s">
        <v>215</v>
      </c>
      <c r="E504" s="11" t="s">
        <v>31</v>
      </c>
      <c r="F504" s="11" t="s">
        <v>32</v>
      </c>
      <c r="G504" s="11" t="s">
        <v>33</v>
      </c>
      <c r="H504" s="11" t="s">
        <v>34</v>
      </c>
      <c r="I504" s="11" t="s">
        <v>28</v>
      </c>
      <c r="J504" s="19" t="s">
        <v>216</v>
      </c>
      <c r="K504" s="34">
        <v>3191910</v>
      </c>
      <c r="L504" s="34">
        <v>2797971</v>
      </c>
      <c r="M504" s="34">
        <v>0</v>
      </c>
      <c r="N504" s="34">
        <v>0</v>
      </c>
      <c r="O504" s="34">
        <v>2797971</v>
      </c>
      <c r="P504" s="34">
        <v>0</v>
      </c>
      <c r="Q504" s="34">
        <v>2010366.09</v>
      </c>
      <c r="R504" s="34">
        <v>0</v>
      </c>
      <c r="S504" s="34">
        <v>105454.94</v>
      </c>
      <c r="T504" s="34">
        <v>105454.94</v>
      </c>
      <c r="U504" s="34">
        <v>682149.97</v>
      </c>
      <c r="V504" s="34">
        <v>682149.97</v>
      </c>
      <c r="W504" s="34">
        <v>0</v>
      </c>
      <c r="X504" s="34">
        <v>682149.97</v>
      </c>
      <c r="Y504" s="12">
        <f t="shared" si="91"/>
        <v>3.768979020869051E-2</v>
      </c>
      <c r="Z504" s="12">
        <f t="shared" si="92"/>
        <v>3.768979020869051E-2</v>
      </c>
      <c r="AA504" s="12">
        <f t="shared" si="93"/>
        <v>0.71850855137526448</v>
      </c>
      <c r="AB504" s="12">
        <f t="shared" si="94"/>
        <v>0.75619834158395505</v>
      </c>
    </row>
    <row r="505" spans="1:28" s="17" customFormat="1" outlineLevel="2" x14ac:dyDescent="0.35">
      <c r="A505" s="11" t="s">
        <v>231</v>
      </c>
      <c r="B505" s="11" t="s">
        <v>233</v>
      </c>
      <c r="C505" s="11" t="s">
        <v>95</v>
      </c>
      <c r="D505" s="11" t="s">
        <v>215</v>
      </c>
      <c r="E505" s="11" t="s">
        <v>31</v>
      </c>
      <c r="F505" s="11" t="s">
        <v>32</v>
      </c>
      <c r="G505" s="11" t="s">
        <v>33</v>
      </c>
      <c r="H505" s="11" t="s">
        <v>34</v>
      </c>
      <c r="I505" s="11" t="s">
        <v>28</v>
      </c>
      <c r="J505" s="19" t="s">
        <v>216</v>
      </c>
      <c r="K505" s="34">
        <v>51500000</v>
      </c>
      <c r="L505" s="34">
        <v>51500000</v>
      </c>
      <c r="M505" s="34">
        <v>0</v>
      </c>
      <c r="N505" s="34">
        <v>0</v>
      </c>
      <c r="O505" s="34">
        <v>51500000</v>
      </c>
      <c r="P505" s="34">
        <v>0</v>
      </c>
      <c r="Q505" s="34">
        <v>13232865</v>
      </c>
      <c r="R505" s="34">
        <v>18353460</v>
      </c>
      <c r="S505" s="34">
        <v>12049416</v>
      </c>
      <c r="T505" s="34">
        <v>12049416</v>
      </c>
      <c r="U505" s="34">
        <v>7864259</v>
      </c>
      <c r="V505" s="34">
        <v>7864259</v>
      </c>
      <c r="W505" s="34">
        <v>0</v>
      </c>
      <c r="X505" s="34">
        <v>7864259</v>
      </c>
      <c r="Y505" s="12">
        <f t="shared" si="91"/>
        <v>0.2339692427184466</v>
      </c>
      <c r="Z505" s="12">
        <f t="shared" si="92"/>
        <v>0.2339692427184466</v>
      </c>
      <c r="AA505" s="12">
        <f t="shared" si="93"/>
        <v>0.61332669902912618</v>
      </c>
      <c r="AB505" s="12">
        <f t="shared" si="94"/>
        <v>0.84729594174757272</v>
      </c>
    </row>
    <row r="506" spans="1:28" s="17" customFormat="1" outlineLevel="2" x14ac:dyDescent="0.35">
      <c r="A506" s="11" t="s">
        <v>272</v>
      </c>
      <c r="B506" s="11" t="s">
        <v>42</v>
      </c>
      <c r="C506" s="11" t="s">
        <v>95</v>
      </c>
      <c r="D506" s="11" t="s">
        <v>215</v>
      </c>
      <c r="E506" s="11" t="s">
        <v>31</v>
      </c>
      <c r="F506" s="11" t="s">
        <v>32</v>
      </c>
      <c r="G506" s="11" t="s">
        <v>33</v>
      </c>
      <c r="H506" s="11" t="s">
        <v>34</v>
      </c>
      <c r="I506" s="11" t="s">
        <v>28</v>
      </c>
      <c r="J506" s="19" t="s">
        <v>216</v>
      </c>
      <c r="K506" s="34">
        <v>3528530</v>
      </c>
      <c r="L506" s="34">
        <v>3008720</v>
      </c>
      <c r="M506" s="34">
        <v>0</v>
      </c>
      <c r="N506" s="34">
        <v>0</v>
      </c>
      <c r="O506" s="34">
        <v>3008720</v>
      </c>
      <c r="P506" s="34">
        <v>0</v>
      </c>
      <c r="Q506" s="34">
        <v>685111.09</v>
      </c>
      <c r="R506" s="34">
        <v>70060</v>
      </c>
      <c r="S506" s="34">
        <v>1039080.2</v>
      </c>
      <c r="T506" s="34">
        <v>1039080.2</v>
      </c>
      <c r="U506" s="34">
        <v>1214468.71</v>
      </c>
      <c r="V506" s="34">
        <v>1214468.71</v>
      </c>
      <c r="W506" s="34">
        <v>0</v>
      </c>
      <c r="X506" s="34">
        <v>1214468.71</v>
      </c>
      <c r="Y506" s="12">
        <f t="shared" si="91"/>
        <v>0.3453562312212502</v>
      </c>
      <c r="Z506" s="12">
        <f t="shared" si="92"/>
        <v>0.3453562312212502</v>
      </c>
      <c r="AA506" s="12">
        <f t="shared" si="93"/>
        <v>0.25099414036533807</v>
      </c>
      <c r="AB506" s="12">
        <f t="shared" si="94"/>
        <v>0.59635037158658832</v>
      </c>
    </row>
    <row r="507" spans="1:28" s="17" customFormat="1" outlineLevel="1" x14ac:dyDescent="0.35">
      <c r="A507" s="41"/>
      <c r="B507" s="41"/>
      <c r="C507" s="41"/>
      <c r="D507" s="41" t="s">
        <v>569</v>
      </c>
      <c r="E507" s="41"/>
      <c r="F507" s="41"/>
      <c r="G507" s="41"/>
      <c r="H507" s="41"/>
      <c r="I507" s="41"/>
      <c r="J507" s="42"/>
      <c r="K507" s="43">
        <f t="shared" ref="K507:X507" si="105">SUBTOTAL(9,K504:K506)</f>
        <v>58220440</v>
      </c>
      <c r="L507" s="43">
        <f t="shared" si="105"/>
        <v>57306691</v>
      </c>
      <c r="M507" s="43">
        <f t="shared" si="105"/>
        <v>0</v>
      </c>
      <c r="N507" s="43">
        <f t="shared" si="105"/>
        <v>0</v>
      </c>
      <c r="O507" s="43">
        <f t="shared" si="105"/>
        <v>57306691</v>
      </c>
      <c r="P507" s="43">
        <f t="shared" si="105"/>
        <v>0</v>
      </c>
      <c r="Q507" s="43">
        <f t="shared" si="105"/>
        <v>15928342.18</v>
      </c>
      <c r="R507" s="43">
        <f t="shared" si="105"/>
        <v>18423520</v>
      </c>
      <c r="S507" s="43">
        <f t="shared" si="105"/>
        <v>13193951.139999999</v>
      </c>
      <c r="T507" s="43">
        <f t="shared" si="105"/>
        <v>13193951.139999999</v>
      </c>
      <c r="U507" s="43">
        <f t="shared" si="105"/>
        <v>9760877.6799999997</v>
      </c>
      <c r="V507" s="43">
        <f t="shared" si="105"/>
        <v>9760877.6799999997</v>
      </c>
      <c r="W507" s="43">
        <f t="shared" si="105"/>
        <v>0</v>
      </c>
      <c r="X507" s="43">
        <f t="shared" si="105"/>
        <v>9760877.6799999997</v>
      </c>
      <c r="Y507" s="44">
        <f t="shared" si="91"/>
        <v>0.23023404265306469</v>
      </c>
      <c r="Z507" s="44">
        <f t="shared" si="92"/>
        <v>0.23023404265306469</v>
      </c>
      <c r="AA507" s="44">
        <f t="shared" si="93"/>
        <v>0.59943894125731323</v>
      </c>
      <c r="AB507" s="44">
        <f t="shared" si="94"/>
        <v>0.82967298391037791</v>
      </c>
    </row>
    <row r="508" spans="1:28" s="17" customFormat="1" outlineLevel="2" x14ac:dyDescent="0.35">
      <c r="A508" s="11" t="s">
        <v>149</v>
      </c>
      <c r="B508" s="11" t="s">
        <v>42</v>
      </c>
      <c r="C508" s="11" t="s">
        <v>102</v>
      </c>
      <c r="D508" s="11" t="s">
        <v>217</v>
      </c>
      <c r="E508" s="11" t="s">
        <v>31</v>
      </c>
      <c r="F508" s="11" t="s">
        <v>41</v>
      </c>
      <c r="G508" s="11" t="s">
        <v>104</v>
      </c>
      <c r="H508" s="11" t="s">
        <v>34</v>
      </c>
      <c r="I508" s="11" t="s">
        <v>28</v>
      </c>
      <c r="J508" s="19" t="s">
        <v>218</v>
      </c>
      <c r="K508" s="34">
        <v>4120562</v>
      </c>
      <c r="L508" s="34">
        <v>4120562</v>
      </c>
      <c r="M508" s="34">
        <v>0</v>
      </c>
      <c r="N508" s="34">
        <v>0</v>
      </c>
      <c r="O508" s="34">
        <v>4120562</v>
      </c>
      <c r="P508" s="34">
        <v>0</v>
      </c>
      <c r="Q508" s="34">
        <v>0</v>
      </c>
      <c r="R508" s="34">
        <v>0</v>
      </c>
      <c r="S508" s="34">
        <v>395613</v>
      </c>
      <c r="T508" s="34">
        <v>395613</v>
      </c>
      <c r="U508" s="34">
        <v>3724949</v>
      </c>
      <c r="V508" s="34">
        <v>3724949</v>
      </c>
      <c r="W508" s="34">
        <v>0</v>
      </c>
      <c r="X508" s="34">
        <v>3724949</v>
      </c>
      <c r="Y508" s="12">
        <f t="shared" si="91"/>
        <v>9.6009476377251449E-2</v>
      </c>
      <c r="Z508" s="12">
        <f t="shared" si="92"/>
        <v>9.6009476377251449E-2</v>
      </c>
      <c r="AA508" s="12">
        <f t="shared" si="93"/>
        <v>0</v>
      </c>
      <c r="AB508" s="12">
        <f t="shared" si="94"/>
        <v>9.6009476377251449E-2</v>
      </c>
    </row>
    <row r="509" spans="1:28" s="17" customFormat="1" outlineLevel="2" x14ac:dyDescent="0.35">
      <c r="A509" s="11" t="s">
        <v>270</v>
      </c>
      <c r="B509" s="11" t="s">
        <v>42</v>
      </c>
      <c r="C509" s="11" t="s">
        <v>102</v>
      </c>
      <c r="D509" s="11" t="s">
        <v>217</v>
      </c>
      <c r="E509" s="11" t="s">
        <v>31</v>
      </c>
      <c r="F509" s="11" t="s">
        <v>41</v>
      </c>
      <c r="G509" s="11" t="s">
        <v>104</v>
      </c>
      <c r="H509" s="11" t="s">
        <v>34</v>
      </c>
      <c r="I509" s="11" t="s">
        <v>28</v>
      </c>
      <c r="J509" s="19" t="s">
        <v>218</v>
      </c>
      <c r="K509" s="34">
        <v>30500000</v>
      </c>
      <c r="L509" s="34">
        <v>30500000</v>
      </c>
      <c r="M509" s="34">
        <v>0</v>
      </c>
      <c r="N509" s="34">
        <v>0</v>
      </c>
      <c r="O509" s="34">
        <v>30500000</v>
      </c>
      <c r="P509" s="34">
        <v>19701588</v>
      </c>
      <c r="Q509" s="34">
        <v>0</v>
      </c>
      <c r="R509" s="34">
        <v>0</v>
      </c>
      <c r="S509" s="34">
        <v>0</v>
      </c>
      <c r="T509" s="34">
        <v>0</v>
      </c>
      <c r="U509" s="34">
        <v>10798412</v>
      </c>
      <c r="V509" s="34">
        <v>10798412</v>
      </c>
      <c r="W509" s="34">
        <v>0</v>
      </c>
      <c r="X509" s="34">
        <v>10798412</v>
      </c>
      <c r="Y509" s="12">
        <f t="shared" si="91"/>
        <v>0</v>
      </c>
      <c r="Z509" s="12">
        <f t="shared" si="92"/>
        <v>0</v>
      </c>
      <c r="AA509" s="12">
        <f t="shared" si="93"/>
        <v>0.64595370491803283</v>
      </c>
      <c r="AB509" s="12">
        <f t="shared" si="94"/>
        <v>0.64595370491803283</v>
      </c>
    </row>
    <row r="510" spans="1:28" s="17" customFormat="1" outlineLevel="2" x14ac:dyDescent="0.35">
      <c r="A510" s="11" t="s">
        <v>272</v>
      </c>
      <c r="B510" s="11" t="s">
        <v>42</v>
      </c>
      <c r="C510" s="11" t="s">
        <v>102</v>
      </c>
      <c r="D510" s="11" t="s">
        <v>217</v>
      </c>
      <c r="E510" s="11" t="s">
        <v>31</v>
      </c>
      <c r="F510" s="11" t="s">
        <v>41</v>
      </c>
      <c r="G510" s="11" t="s">
        <v>104</v>
      </c>
      <c r="H510" s="11" t="s">
        <v>34</v>
      </c>
      <c r="I510" s="11" t="s">
        <v>28</v>
      </c>
      <c r="J510" s="19" t="s">
        <v>218</v>
      </c>
      <c r="K510" s="34">
        <v>625595</v>
      </c>
      <c r="L510" s="34">
        <v>614003</v>
      </c>
      <c r="M510" s="34">
        <v>0</v>
      </c>
      <c r="N510" s="34">
        <v>0</v>
      </c>
      <c r="O510" s="34">
        <v>614003</v>
      </c>
      <c r="P510" s="34">
        <v>0</v>
      </c>
      <c r="Q510" s="34">
        <v>0</v>
      </c>
      <c r="R510" s="34">
        <v>0</v>
      </c>
      <c r="S510" s="34">
        <v>279277.31</v>
      </c>
      <c r="T510" s="34">
        <v>279277.31</v>
      </c>
      <c r="U510" s="34">
        <v>334725.69</v>
      </c>
      <c r="V510" s="34">
        <v>334725.69</v>
      </c>
      <c r="W510" s="34">
        <v>0</v>
      </c>
      <c r="X510" s="34">
        <v>334725.69</v>
      </c>
      <c r="Y510" s="12">
        <f t="shared" si="91"/>
        <v>0.45484681670936461</v>
      </c>
      <c r="Z510" s="12">
        <f t="shared" si="92"/>
        <v>0.45484681670936461</v>
      </c>
      <c r="AA510" s="12">
        <f t="shared" si="93"/>
        <v>0</v>
      </c>
      <c r="AB510" s="12">
        <f t="shared" si="94"/>
        <v>0.45484681670936461</v>
      </c>
    </row>
    <row r="511" spans="1:28" s="17" customFormat="1" outlineLevel="1" x14ac:dyDescent="0.35">
      <c r="A511" s="41"/>
      <c r="B511" s="41"/>
      <c r="C511" s="41"/>
      <c r="D511" s="41" t="s">
        <v>570</v>
      </c>
      <c r="E511" s="41"/>
      <c r="F511" s="41"/>
      <c r="G511" s="41"/>
      <c r="H511" s="41"/>
      <c r="I511" s="41"/>
      <c r="J511" s="42"/>
      <c r="K511" s="43">
        <f t="shared" ref="K511:X511" si="106">SUBTOTAL(9,K508:K510)</f>
        <v>35246157</v>
      </c>
      <c r="L511" s="43">
        <f t="shared" si="106"/>
        <v>35234565</v>
      </c>
      <c r="M511" s="43">
        <f t="shared" si="106"/>
        <v>0</v>
      </c>
      <c r="N511" s="43">
        <f t="shared" si="106"/>
        <v>0</v>
      </c>
      <c r="O511" s="43">
        <f t="shared" si="106"/>
        <v>35234565</v>
      </c>
      <c r="P511" s="43">
        <f t="shared" si="106"/>
        <v>19701588</v>
      </c>
      <c r="Q511" s="43">
        <f t="shared" si="106"/>
        <v>0</v>
      </c>
      <c r="R511" s="43">
        <f t="shared" si="106"/>
        <v>0</v>
      </c>
      <c r="S511" s="43">
        <f t="shared" si="106"/>
        <v>674890.31</v>
      </c>
      <c r="T511" s="43">
        <f t="shared" si="106"/>
        <v>674890.31</v>
      </c>
      <c r="U511" s="43">
        <f t="shared" si="106"/>
        <v>14858086.689999999</v>
      </c>
      <c r="V511" s="43">
        <f t="shared" si="106"/>
        <v>14858086.689999999</v>
      </c>
      <c r="W511" s="43">
        <f t="shared" si="106"/>
        <v>0</v>
      </c>
      <c r="X511" s="43">
        <f t="shared" si="106"/>
        <v>14858086.689999999</v>
      </c>
      <c r="Y511" s="44">
        <f t="shared" si="91"/>
        <v>1.9154211496580135E-2</v>
      </c>
      <c r="Z511" s="44">
        <f t="shared" si="92"/>
        <v>1.9154211496580135E-2</v>
      </c>
      <c r="AA511" s="44">
        <f t="shared" si="93"/>
        <v>0.55915513644059467</v>
      </c>
      <c r="AB511" s="44">
        <f t="shared" si="94"/>
        <v>0.57830934793717481</v>
      </c>
    </row>
    <row r="512" spans="1:28" s="17" customFormat="1" outlineLevel="2" x14ac:dyDescent="0.35">
      <c r="A512" s="11" t="s">
        <v>149</v>
      </c>
      <c r="B512" s="11" t="s">
        <v>42</v>
      </c>
      <c r="C512" s="11" t="s">
        <v>102</v>
      </c>
      <c r="D512" s="11" t="s">
        <v>219</v>
      </c>
      <c r="E512" s="11" t="s">
        <v>31</v>
      </c>
      <c r="F512" s="11" t="s">
        <v>41</v>
      </c>
      <c r="G512" s="11" t="s">
        <v>104</v>
      </c>
      <c r="H512" s="11" t="s">
        <v>34</v>
      </c>
      <c r="I512" s="11" t="s">
        <v>28</v>
      </c>
      <c r="J512" s="19" t="s">
        <v>220</v>
      </c>
      <c r="K512" s="34">
        <v>300000000</v>
      </c>
      <c r="L512" s="34">
        <v>368000000</v>
      </c>
      <c r="M512" s="34">
        <v>0</v>
      </c>
      <c r="N512" s="34">
        <v>0</v>
      </c>
      <c r="O512" s="34">
        <v>368000000</v>
      </c>
      <c r="P512" s="34">
        <v>56441058</v>
      </c>
      <c r="Q512" s="34">
        <v>205882271</v>
      </c>
      <c r="R512" s="34">
        <v>0</v>
      </c>
      <c r="S512" s="34">
        <v>69791697.549999997</v>
      </c>
      <c r="T512" s="34">
        <v>69791697.549999997</v>
      </c>
      <c r="U512" s="34">
        <v>35884973.450000003</v>
      </c>
      <c r="V512" s="34">
        <v>35884973.450000003</v>
      </c>
      <c r="W512" s="34">
        <v>0</v>
      </c>
      <c r="X512" s="34">
        <v>35884973.450000003</v>
      </c>
      <c r="Y512" s="12">
        <f t="shared" si="91"/>
        <v>0.18965135203804348</v>
      </c>
      <c r="Z512" s="12">
        <f t="shared" si="92"/>
        <v>0.18965135203804348</v>
      </c>
      <c r="AA512" s="12">
        <f t="shared" si="93"/>
        <v>0.71283513315217395</v>
      </c>
      <c r="AB512" s="12">
        <f t="shared" si="94"/>
        <v>0.90248648519021746</v>
      </c>
    </row>
    <row r="513" spans="1:28" s="17" customFormat="1" outlineLevel="2" x14ac:dyDescent="0.35">
      <c r="A513" s="11" t="s">
        <v>231</v>
      </c>
      <c r="B513" s="11" t="s">
        <v>253</v>
      </c>
      <c r="C513" s="11" t="s">
        <v>102</v>
      </c>
      <c r="D513" s="11" t="s">
        <v>219</v>
      </c>
      <c r="E513" s="11" t="s">
        <v>31</v>
      </c>
      <c r="F513" s="11" t="s">
        <v>41</v>
      </c>
      <c r="G513" s="11" t="s">
        <v>104</v>
      </c>
      <c r="H513" s="11" t="s">
        <v>34</v>
      </c>
      <c r="I513" s="11" t="s">
        <v>28</v>
      </c>
      <c r="J513" s="19" t="s">
        <v>220</v>
      </c>
      <c r="K513" s="34">
        <v>0</v>
      </c>
      <c r="L513" s="34">
        <v>100000</v>
      </c>
      <c r="M513" s="34">
        <v>0</v>
      </c>
      <c r="N513" s="34">
        <v>0</v>
      </c>
      <c r="O513" s="34">
        <v>100000</v>
      </c>
      <c r="P513" s="34">
        <v>0</v>
      </c>
      <c r="Q513" s="34">
        <v>0</v>
      </c>
      <c r="R513" s="34">
        <v>0</v>
      </c>
      <c r="S513" s="34">
        <v>0</v>
      </c>
      <c r="T513" s="34">
        <v>0</v>
      </c>
      <c r="U513" s="34">
        <v>100000</v>
      </c>
      <c r="V513" s="34">
        <v>100000</v>
      </c>
      <c r="W513" s="34">
        <v>0</v>
      </c>
      <c r="X513" s="34">
        <v>100000</v>
      </c>
      <c r="Y513" s="12">
        <f t="shared" si="91"/>
        <v>0</v>
      </c>
      <c r="Z513" s="12">
        <f t="shared" si="92"/>
        <v>0</v>
      </c>
      <c r="AA513" s="12">
        <f t="shared" si="93"/>
        <v>0</v>
      </c>
      <c r="AB513" s="12">
        <f t="shared" si="94"/>
        <v>0</v>
      </c>
    </row>
    <row r="514" spans="1:28" s="17" customFormat="1" outlineLevel="2" x14ac:dyDescent="0.35">
      <c r="A514" s="11" t="s">
        <v>272</v>
      </c>
      <c r="B514" s="11" t="s">
        <v>42</v>
      </c>
      <c r="C514" s="11" t="s">
        <v>102</v>
      </c>
      <c r="D514" s="11" t="s">
        <v>219</v>
      </c>
      <c r="E514" s="11" t="s">
        <v>31</v>
      </c>
      <c r="F514" s="11" t="s">
        <v>41</v>
      </c>
      <c r="G514" s="11" t="s">
        <v>104</v>
      </c>
      <c r="H514" s="11" t="s">
        <v>34</v>
      </c>
      <c r="I514" s="11" t="s">
        <v>28</v>
      </c>
      <c r="J514" s="19" t="s">
        <v>220</v>
      </c>
      <c r="K514" s="34">
        <v>1027560</v>
      </c>
      <c r="L514" s="34">
        <v>982632</v>
      </c>
      <c r="M514" s="34">
        <v>0</v>
      </c>
      <c r="N514" s="34">
        <v>0</v>
      </c>
      <c r="O514" s="34">
        <v>982632</v>
      </c>
      <c r="P514" s="34">
        <v>0</v>
      </c>
      <c r="Q514" s="34">
        <v>0</v>
      </c>
      <c r="R514" s="34">
        <v>0</v>
      </c>
      <c r="S514" s="34">
        <v>901357.59</v>
      </c>
      <c r="T514" s="34">
        <v>901357.59</v>
      </c>
      <c r="U514" s="34">
        <v>81274.41</v>
      </c>
      <c r="V514" s="34">
        <v>81274.41</v>
      </c>
      <c r="W514" s="34">
        <v>0</v>
      </c>
      <c r="X514" s="34">
        <v>81274.410000000033</v>
      </c>
      <c r="Y514" s="12">
        <f t="shared" si="91"/>
        <v>0.91728906650709519</v>
      </c>
      <c r="Z514" s="12">
        <f t="shared" si="92"/>
        <v>0.91728906650709519</v>
      </c>
      <c r="AA514" s="12">
        <f t="shared" si="93"/>
        <v>0</v>
      </c>
      <c r="AB514" s="12">
        <f t="shared" si="94"/>
        <v>0.91728906650709519</v>
      </c>
    </row>
    <row r="515" spans="1:28" s="17" customFormat="1" outlineLevel="1" x14ac:dyDescent="0.35">
      <c r="A515" s="41"/>
      <c r="B515" s="41"/>
      <c r="C515" s="41"/>
      <c r="D515" s="41" t="s">
        <v>571</v>
      </c>
      <c r="E515" s="41"/>
      <c r="F515" s="41"/>
      <c r="G515" s="41"/>
      <c r="H515" s="41"/>
      <c r="I515" s="41"/>
      <c r="J515" s="42"/>
      <c r="K515" s="43">
        <f t="shared" ref="K515:X515" si="107">SUBTOTAL(9,K512:K514)</f>
        <v>301027560</v>
      </c>
      <c r="L515" s="43">
        <f t="shared" si="107"/>
        <v>369082632</v>
      </c>
      <c r="M515" s="43">
        <f t="shared" si="107"/>
        <v>0</v>
      </c>
      <c r="N515" s="43">
        <f t="shared" si="107"/>
        <v>0</v>
      </c>
      <c r="O515" s="43">
        <f t="shared" si="107"/>
        <v>369082632</v>
      </c>
      <c r="P515" s="43">
        <f t="shared" si="107"/>
        <v>56441058</v>
      </c>
      <c r="Q515" s="43">
        <f t="shared" si="107"/>
        <v>205882271</v>
      </c>
      <c r="R515" s="43">
        <f t="shared" si="107"/>
        <v>0</v>
      </c>
      <c r="S515" s="43">
        <f t="shared" si="107"/>
        <v>70693055.140000001</v>
      </c>
      <c r="T515" s="43">
        <f t="shared" si="107"/>
        <v>70693055.140000001</v>
      </c>
      <c r="U515" s="43">
        <f t="shared" si="107"/>
        <v>36066247.859999999</v>
      </c>
      <c r="V515" s="43">
        <f t="shared" si="107"/>
        <v>36066247.859999999</v>
      </c>
      <c r="W515" s="43">
        <f t="shared" si="107"/>
        <v>0</v>
      </c>
      <c r="X515" s="43">
        <f t="shared" si="107"/>
        <v>36066247.859999999</v>
      </c>
      <c r="Y515" s="44">
        <f t="shared" si="91"/>
        <v>0.19153720335450519</v>
      </c>
      <c r="Z515" s="44">
        <f t="shared" si="92"/>
        <v>0.19153720335450519</v>
      </c>
      <c r="AA515" s="44">
        <f t="shared" si="93"/>
        <v>0.7107441701564543</v>
      </c>
      <c r="AB515" s="44">
        <f t="shared" si="94"/>
        <v>0.90228137351095949</v>
      </c>
    </row>
    <row r="516" spans="1:28" s="17" customFormat="1" outlineLevel="2" x14ac:dyDescent="0.35">
      <c r="A516" s="11" t="s">
        <v>27</v>
      </c>
      <c r="B516" s="11" t="s">
        <v>42</v>
      </c>
      <c r="C516" s="11" t="s">
        <v>102</v>
      </c>
      <c r="D516" s="11" t="s">
        <v>103</v>
      </c>
      <c r="E516" s="11" t="s">
        <v>31</v>
      </c>
      <c r="F516" s="11" t="s">
        <v>41</v>
      </c>
      <c r="G516" s="11" t="s">
        <v>104</v>
      </c>
      <c r="H516" s="11" t="s">
        <v>34</v>
      </c>
      <c r="I516" s="11" t="s">
        <v>28</v>
      </c>
      <c r="J516" s="19" t="s">
        <v>105</v>
      </c>
      <c r="K516" s="34">
        <v>4153074</v>
      </c>
      <c r="L516" s="34">
        <v>4153074</v>
      </c>
      <c r="M516" s="34">
        <v>0</v>
      </c>
      <c r="N516" s="34">
        <v>0</v>
      </c>
      <c r="O516" s="34">
        <v>4153074</v>
      </c>
      <c r="P516" s="34">
        <v>0</v>
      </c>
      <c r="Q516" s="34">
        <v>0</v>
      </c>
      <c r="R516" s="34">
        <v>0</v>
      </c>
      <c r="S516" s="34">
        <v>1948068.48</v>
      </c>
      <c r="T516" s="34">
        <v>1948068.48</v>
      </c>
      <c r="U516" s="34">
        <v>2205005.52</v>
      </c>
      <c r="V516" s="34">
        <v>2205005.52</v>
      </c>
      <c r="W516" s="34">
        <v>0</v>
      </c>
      <c r="X516" s="34">
        <v>2205005.52</v>
      </c>
      <c r="Y516" s="12">
        <f t="shared" si="91"/>
        <v>0.46906664316600183</v>
      </c>
      <c r="Z516" s="12">
        <f t="shared" si="92"/>
        <v>0.46906664316600183</v>
      </c>
      <c r="AA516" s="12">
        <f t="shared" si="93"/>
        <v>0</v>
      </c>
      <c r="AB516" s="12">
        <f t="shared" si="94"/>
        <v>0.46906664316600183</v>
      </c>
    </row>
    <row r="517" spans="1:28" s="17" customFormat="1" outlineLevel="2" x14ac:dyDescent="0.35">
      <c r="A517" s="11" t="s">
        <v>231</v>
      </c>
      <c r="B517" s="11" t="s">
        <v>232</v>
      </c>
      <c r="C517" s="11" t="s">
        <v>102</v>
      </c>
      <c r="D517" s="11" t="s">
        <v>103</v>
      </c>
      <c r="E517" s="11" t="s">
        <v>31</v>
      </c>
      <c r="F517" s="11" t="s">
        <v>41</v>
      </c>
      <c r="G517" s="11" t="s">
        <v>104</v>
      </c>
      <c r="H517" s="11" t="s">
        <v>34</v>
      </c>
      <c r="I517" s="11" t="s">
        <v>28</v>
      </c>
      <c r="J517" s="19" t="s">
        <v>105</v>
      </c>
      <c r="K517" s="34">
        <v>15000000</v>
      </c>
      <c r="L517" s="34">
        <v>15000000</v>
      </c>
      <c r="M517" s="34">
        <v>0</v>
      </c>
      <c r="N517" s="34">
        <v>0</v>
      </c>
      <c r="O517" s="34">
        <v>15000000</v>
      </c>
      <c r="P517" s="34">
        <v>0</v>
      </c>
      <c r="Q517" s="34">
        <v>0</v>
      </c>
      <c r="R517" s="34">
        <v>0</v>
      </c>
      <c r="S517" s="34">
        <v>0</v>
      </c>
      <c r="T517" s="34">
        <v>0</v>
      </c>
      <c r="U517" s="34">
        <v>15000000</v>
      </c>
      <c r="V517" s="34">
        <v>15000000</v>
      </c>
      <c r="W517" s="34">
        <v>0</v>
      </c>
      <c r="X517" s="34">
        <v>15000000</v>
      </c>
      <c r="Y517" s="12">
        <f t="shared" si="91"/>
        <v>0</v>
      </c>
      <c r="Z517" s="12">
        <f t="shared" si="92"/>
        <v>0</v>
      </c>
      <c r="AA517" s="12">
        <f t="shared" si="93"/>
        <v>0</v>
      </c>
      <c r="AB517" s="12">
        <f t="shared" si="94"/>
        <v>0</v>
      </c>
    </row>
    <row r="518" spans="1:28" s="17" customFormat="1" outlineLevel="2" x14ac:dyDescent="0.35">
      <c r="A518" s="11" t="s">
        <v>231</v>
      </c>
      <c r="B518" s="11" t="s">
        <v>253</v>
      </c>
      <c r="C518" s="11" t="s">
        <v>102</v>
      </c>
      <c r="D518" s="11" t="s">
        <v>103</v>
      </c>
      <c r="E518" s="11" t="s">
        <v>31</v>
      </c>
      <c r="F518" s="11" t="s">
        <v>41</v>
      </c>
      <c r="G518" s="11" t="s">
        <v>104</v>
      </c>
      <c r="H518" s="11" t="s">
        <v>34</v>
      </c>
      <c r="I518" s="11" t="s">
        <v>28</v>
      </c>
      <c r="J518" s="19" t="s">
        <v>105</v>
      </c>
      <c r="K518" s="34">
        <v>4316407</v>
      </c>
      <c r="L518" s="34">
        <v>4316407</v>
      </c>
      <c r="M518" s="34">
        <v>0</v>
      </c>
      <c r="N518" s="34">
        <v>0</v>
      </c>
      <c r="O518" s="34">
        <v>4316407</v>
      </c>
      <c r="P518" s="34">
        <v>0</v>
      </c>
      <c r="Q518" s="34">
        <v>0</v>
      </c>
      <c r="R518" s="34">
        <v>0</v>
      </c>
      <c r="S518" s="34">
        <v>2973985.03</v>
      </c>
      <c r="T518" s="34">
        <v>2926042.03</v>
      </c>
      <c r="U518" s="34">
        <v>1342421.97</v>
      </c>
      <c r="V518" s="34">
        <v>1342421.97</v>
      </c>
      <c r="W518" s="34">
        <v>0</v>
      </c>
      <c r="X518" s="34">
        <v>1342421.9700000002</v>
      </c>
      <c r="Y518" s="12">
        <f t="shared" si="91"/>
        <v>0.68899550714286206</v>
      </c>
      <c r="Z518" s="12">
        <f t="shared" si="92"/>
        <v>0.68899550714286206</v>
      </c>
      <c r="AA518" s="12">
        <f t="shared" si="93"/>
        <v>0</v>
      </c>
      <c r="AB518" s="12">
        <f t="shared" si="94"/>
        <v>0.68899550714286206</v>
      </c>
    </row>
    <row r="519" spans="1:28" s="17" customFormat="1" outlineLevel="2" x14ac:dyDescent="0.35">
      <c r="A519" s="11" t="s">
        <v>259</v>
      </c>
      <c r="B519" s="11" t="s">
        <v>42</v>
      </c>
      <c r="C519" s="11" t="s">
        <v>102</v>
      </c>
      <c r="D519" s="11" t="s">
        <v>103</v>
      </c>
      <c r="E519" s="11" t="s">
        <v>31</v>
      </c>
      <c r="F519" s="11" t="s">
        <v>41</v>
      </c>
      <c r="G519" s="11" t="s">
        <v>104</v>
      </c>
      <c r="H519" s="11" t="s">
        <v>34</v>
      </c>
      <c r="I519" s="11" t="s">
        <v>28</v>
      </c>
      <c r="J519" s="19" t="s">
        <v>105</v>
      </c>
      <c r="K519" s="34">
        <v>731200</v>
      </c>
      <c r="L519" s="34">
        <v>731200</v>
      </c>
      <c r="M519" s="34">
        <v>0</v>
      </c>
      <c r="N519" s="34">
        <v>0</v>
      </c>
      <c r="O519" s="34">
        <v>731200</v>
      </c>
      <c r="P519" s="34">
        <v>0</v>
      </c>
      <c r="Q519" s="34">
        <v>0</v>
      </c>
      <c r="R519" s="34">
        <v>0</v>
      </c>
      <c r="S519" s="34">
        <v>614832.4</v>
      </c>
      <c r="T519" s="34">
        <v>614832.4</v>
      </c>
      <c r="U519" s="34">
        <v>116367.6</v>
      </c>
      <c r="V519" s="34">
        <v>116367.6</v>
      </c>
      <c r="W519" s="34">
        <v>0</v>
      </c>
      <c r="X519" s="34">
        <v>116367.59999999998</v>
      </c>
      <c r="Y519" s="12">
        <f t="shared" si="91"/>
        <v>0.84085393873085346</v>
      </c>
      <c r="Z519" s="12">
        <f t="shared" si="92"/>
        <v>0.84085393873085346</v>
      </c>
      <c r="AA519" s="12">
        <f t="shared" si="93"/>
        <v>0</v>
      </c>
      <c r="AB519" s="12">
        <f t="shared" si="94"/>
        <v>0.84085393873085346</v>
      </c>
    </row>
    <row r="520" spans="1:28" s="17" customFormat="1" outlineLevel="2" x14ac:dyDescent="0.35">
      <c r="A520" s="11" t="s">
        <v>262</v>
      </c>
      <c r="B520" s="11" t="s">
        <v>42</v>
      </c>
      <c r="C520" s="11" t="s">
        <v>102</v>
      </c>
      <c r="D520" s="11" t="s">
        <v>103</v>
      </c>
      <c r="E520" s="11" t="s">
        <v>31</v>
      </c>
      <c r="F520" s="11" t="s">
        <v>41</v>
      </c>
      <c r="G520" s="11" t="s">
        <v>104</v>
      </c>
      <c r="H520" s="11" t="s">
        <v>34</v>
      </c>
      <c r="I520" s="11" t="s">
        <v>28</v>
      </c>
      <c r="J520" s="19" t="s">
        <v>105</v>
      </c>
      <c r="K520" s="34">
        <v>1650000</v>
      </c>
      <c r="L520" s="34">
        <v>13650000</v>
      </c>
      <c r="M520" s="34">
        <v>0</v>
      </c>
      <c r="N520" s="34">
        <v>0</v>
      </c>
      <c r="O520" s="34">
        <v>13650000</v>
      </c>
      <c r="P520" s="34">
        <v>0</v>
      </c>
      <c r="Q520" s="34">
        <v>0</v>
      </c>
      <c r="R520" s="34">
        <v>0</v>
      </c>
      <c r="S520" s="34">
        <v>0</v>
      </c>
      <c r="T520" s="34">
        <v>0</v>
      </c>
      <c r="U520" s="34">
        <v>13650000</v>
      </c>
      <c r="V520" s="34">
        <v>13650000</v>
      </c>
      <c r="W520" s="34">
        <v>0</v>
      </c>
      <c r="X520" s="34">
        <v>13650000</v>
      </c>
      <c r="Y520" s="12">
        <f t="shared" si="91"/>
        <v>0</v>
      </c>
      <c r="Z520" s="12">
        <f t="shared" si="92"/>
        <v>0</v>
      </c>
      <c r="AA520" s="12">
        <f t="shared" si="93"/>
        <v>0</v>
      </c>
      <c r="AB520" s="12">
        <f t="shared" si="94"/>
        <v>0</v>
      </c>
    </row>
    <row r="521" spans="1:28" s="17" customFormat="1" outlineLevel="2" x14ac:dyDescent="0.35">
      <c r="A521" s="11" t="s">
        <v>270</v>
      </c>
      <c r="B521" s="11" t="s">
        <v>42</v>
      </c>
      <c r="C521" s="11" t="s">
        <v>102</v>
      </c>
      <c r="D521" s="11" t="s">
        <v>103</v>
      </c>
      <c r="E521" s="11" t="s">
        <v>31</v>
      </c>
      <c r="F521" s="11" t="s">
        <v>41</v>
      </c>
      <c r="G521" s="11" t="s">
        <v>104</v>
      </c>
      <c r="H521" s="11" t="s">
        <v>34</v>
      </c>
      <c r="I521" s="11" t="s">
        <v>28</v>
      </c>
      <c r="J521" s="19" t="s">
        <v>105</v>
      </c>
      <c r="K521" s="34">
        <v>0</v>
      </c>
      <c r="L521" s="34">
        <v>0</v>
      </c>
      <c r="M521" s="34">
        <v>0</v>
      </c>
      <c r="N521" s="34">
        <v>0</v>
      </c>
      <c r="O521" s="34">
        <v>0</v>
      </c>
      <c r="P521" s="34">
        <v>0</v>
      </c>
      <c r="Q521" s="34">
        <v>0</v>
      </c>
      <c r="R521" s="34">
        <v>0</v>
      </c>
      <c r="S521" s="34">
        <v>0</v>
      </c>
      <c r="T521" s="34">
        <v>0</v>
      </c>
      <c r="U521" s="34">
        <v>0</v>
      </c>
      <c r="V521" s="34">
        <v>0</v>
      </c>
      <c r="W521" s="34">
        <v>0</v>
      </c>
      <c r="X521" s="34">
        <v>0</v>
      </c>
      <c r="Y521" s="12">
        <f t="shared" si="91"/>
        <v>0</v>
      </c>
      <c r="Z521" s="12">
        <f t="shared" si="92"/>
        <v>0</v>
      </c>
      <c r="AA521" s="12">
        <f t="shared" si="93"/>
        <v>0</v>
      </c>
      <c r="AB521" s="12">
        <f t="shared" si="94"/>
        <v>0</v>
      </c>
    </row>
    <row r="522" spans="1:28" s="17" customFormat="1" outlineLevel="2" x14ac:dyDescent="0.35">
      <c r="A522" s="11" t="s">
        <v>272</v>
      </c>
      <c r="B522" s="11" t="s">
        <v>42</v>
      </c>
      <c r="C522" s="11" t="s">
        <v>102</v>
      </c>
      <c r="D522" s="11" t="s">
        <v>103</v>
      </c>
      <c r="E522" s="11" t="s">
        <v>31</v>
      </c>
      <c r="F522" s="11" t="s">
        <v>41</v>
      </c>
      <c r="G522" s="11" t="s">
        <v>104</v>
      </c>
      <c r="H522" s="11" t="s">
        <v>34</v>
      </c>
      <c r="I522" s="11" t="s">
        <v>28</v>
      </c>
      <c r="J522" s="19" t="s">
        <v>105</v>
      </c>
      <c r="K522" s="34">
        <v>38752855</v>
      </c>
      <c r="L522" s="34">
        <v>38752855</v>
      </c>
      <c r="M522" s="34">
        <v>0</v>
      </c>
      <c r="N522" s="34">
        <v>0</v>
      </c>
      <c r="O522" s="34">
        <v>38752855</v>
      </c>
      <c r="P522" s="34">
        <v>0</v>
      </c>
      <c r="Q522" s="34">
        <v>3071797.58</v>
      </c>
      <c r="R522" s="34">
        <v>3071797.58</v>
      </c>
      <c r="S522" s="34">
        <v>27309678.329999998</v>
      </c>
      <c r="T522" s="34">
        <v>27309678.329999998</v>
      </c>
      <c r="U522" s="34">
        <v>5299581.51</v>
      </c>
      <c r="V522" s="34">
        <v>5299581.51</v>
      </c>
      <c r="W522" s="34">
        <v>0</v>
      </c>
      <c r="X522" s="34">
        <v>5299581.5100000016</v>
      </c>
      <c r="Y522" s="12">
        <f t="shared" si="91"/>
        <v>0.70471397088033894</v>
      </c>
      <c r="Z522" s="12">
        <f t="shared" si="92"/>
        <v>0.70471397088033894</v>
      </c>
      <c r="AA522" s="12">
        <f t="shared" si="93"/>
        <v>0.15853271094478072</v>
      </c>
      <c r="AB522" s="12">
        <f t="shared" si="94"/>
        <v>0.86324668182511965</v>
      </c>
    </row>
    <row r="523" spans="1:28" s="17" customFormat="1" outlineLevel="1" x14ac:dyDescent="0.35">
      <c r="A523" s="41"/>
      <c r="B523" s="41"/>
      <c r="C523" s="41"/>
      <c r="D523" s="41" t="s">
        <v>572</v>
      </c>
      <c r="E523" s="41"/>
      <c r="F523" s="41"/>
      <c r="G523" s="41"/>
      <c r="H523" s="41"/>
      <c r="I523" s="41"/>
      <c r="J523" s="42"/>
      <c r="K523" s="43">
        <f t="shared" ref="K523:X523" si="108">SUBTOTAL(9,K516:K522)</f>
        <v>64603536</v>
      </c>
      <c r="L523" s="43">
        <f t="shared" si="108"/>
        <v>76603536</v>
      </c>
      <c r="M523" s="43">
        <f t="shared" si="108"/>
        <v>0</v>
      </c>
      <c r="N523" s="43">
        <f t="shared" si="108"/>
        <v>0</v>
      </c>
      <c r="O523" s="43">
        <f t="shared" si="108"/>
        <v>76603536</v>
      </c>
      <c r="P523" s="43">
        <f t="shared" si="108"/>
        <v>0</v>
      </c>
      <c r="Q523" s="43">
        <f t="shared" si="108"/>
        <v>3071797.58</v>
      </c>
      <c r="R523" s="43">
        <f t="shared" si="108"/>
        <v>3071797.58</v>
      </c>
      <c r="S523" s="43">
        <f t="shared" si="108"/>
        <v>32846564.239999998</v>
      </c>
      <c r="T523" s="43">
        <f t="shared" si="108"/>
        <v>32798621.239999998</v>
      </c>
      <c r="U523" s="43">
        <f t="shared" si="108"/>
        <v>37613376.600000001</v>
      </c>
      <c r="V523" s="43">
        <f t="shared" si="108"/>
        <v>37613376.600000001</v>
      </c>
      <c r="W523" s="43">
        <f t="shared" si="108"/>
        <v>0</v>
      </c>
      <c r="X523" s="43">
        <f t="shared" si="108"/>
        <v>37613376.600000001</v>
      </c>
      <c r="Y523" s="44">
        <f t="shared" ref="Y523:Y586" si="109">+IF(L523=0,0,S523/L523)</f>
        <v>0.42878652807880824</v>
      </c>
      <c r="Z523" s="44">
        <f t="shared" ref="Z523:Z586" si="110">+IF(O523=0,0,S523/O523)</f>
        <v>0.42878652807880824</v>
      </c>
      <c r="AA523" s="44">
        <f t="shared" ref="AA523:AA586" si="111">(IF(O523=0,0,(P523+Q523+R523)/O523))</f>
        <v>8.0199889989412507E-2</v>
      </c>
      <c r="AB523" s="44">
        <f t="shared" ref="AB523:AB586" si="112">+Z523+AA523</f>
        <v>0.50898641806822076</v>
      </c>
    </row>
    <row r="524" spans="1:28" s="17" customFormat="1" outlineLevel="2" x14ac:dyDescent="0.35">
      <c r="A524" s="11" t="s">
        <v>27</v>
      </c>
      <c r="B524" s="11" t="s">
        <v>42</v>
      </c>
      <c r="C524" s="11" t="s">
        <v>102</v>
      </c>
      <c r="D524" s="11" t="s">
        <v>106</v>
      </c>
      <c r="E524" s="11" t="s">
        <v>31</v>
      </c>
      <c r="F524" s="11" t="s">
        <v>41</v>
      </c>
      <c r="G524" s="11" t="s">
        <v>104</v>
      </c>
      <c r="H524" s="11" t="s">
        <v>34</v>
      </c>
      <c r="I524" s="11" t="s">
        <v>28</v>
      </c>
      <c r="J524" s="19" t="s">
        <v>107</v>
      </c>
      <c r="K524" s="34">
        <v>13934594</v>
      </c>
      <c r="L524" s="34">
        <v>13934594</v>
      </c>
      <c r="M524" s="34">
        <v>0</v>
      </c>
      <c r="N524" s="34">
        <v>0</v>
      </c>
      <c r="O524" s="34">
        <v>13934594</v>
      </c>
      <c r="P524" s="34">
        <v>0</v>
      </c>
      <c r="Q524" s="34">
        <v>0</v>
      </c>
      <c r="R524" s="34">
        <v>0</v>
      </c>
      <c r="S524" s="34">
        <v>10253619.609999999</v>
      </c>
      <c r="T524" s="34">
        <v>10253619.609999999</v>
      </c>
      <c r="U524" s="34">
        <v>3680974.39</v>
      </c>
      <c r="V524" s="34">
        <v>3680974.39</v>
      </c>
      <c r="W524" s="34">
        <v>0</v>
      </c>
      <c r="X524" s="34">
        <v>3680974.3900000006</v>
      </c>
      <c r="Y524" s="12">
        <f t="shared" si="109"/>
        <v>0.73583913603797857</v>
      </c>
      <c r="Z524" s="12">
        <f t="shared" si="110"/>
        <v>0.73583913603797857</v>
      </c>
      <c r="AA524" s="12">
        <f t="shared" si="111"/>
        <v>0</v>
      </c>
      <c r="AB524" s="12">
        <f t="shared" si="112"/>
        <v>0.73583913603797857</v>
      </c>
    </row>
    <row r="525" spans="1:28" s="17" customFormat="1" outlineLevel="2" x14ac:dyDescent="0.35">
      <c r="A525" s="11" t="s">
        <v>149</v>
      </c>
      <c r="B525" s="11" t="s">
        <v>42</v>
      </c>
      <c r="C525" s="11" t="s">
        <v>102</v>
      </c>
      <c r="D525" s="11" t="s">
        <v>106</v>
      </c>
      <c r="E525" s="11" t="s">
        <v>31</v>
      </c>
      <c r="F525" s="11" t="s">
        <v>41</v>
      </c>
      <c r="G525" s="11" t="s">
        <v>104</v>
      </c>
      <c r="H525" s="11" t="s">
        <v>34</v>
      </c>
      <c r="I525" s="11" t="s">
        <v>28</v>
      </c>
      <c r="J525" s="19" t="s">
        <v>107</v>
      </c>
      <c r="K525" s="34">
        <v>15330634</v>
      </c>
      <c r="L525" s="34">
        <v>49602755</v>
      </c>
      <c r="M525" s="34">
        <v>0</v>
      </c>
      <c r="N525" s="34">
        <v>0</v>
      </c>
      <c r="O525" s="34">
        <v>49602755</v>
      </c>
      <c r="P525" s="34">
        <v>0</v>
      </c>
      <c r="Q525" s="34">
        <v>9459264.6500000004</v>
      </c>
      <c r="R525" s="34">
        <v>0</v>
      </c>
      <c r="S525" s="34">
        <v>10856394.039999999</v>
      </c>
      <c r="T525" s="34">
        <v>9475713.2200000007</v>
      </c>
      <c r="U525" s="34">
        <v>29287096.309999999</v>
      </c>
      <c r="V525" s="34">
        <v>29287096.309999999</v>
      </c>
      <c r="W525" s="34">
        <v>0</v>
      </c>
      <c r="X525" s="34">
        <v>29287096.310000002</v>
      </c>
      <c r="Y525" s="12">
        <f t="shared" si="109"/>
        <v>0.21886675528405627</v>
      </c>
      <c r="Z525" s="12">
        <f t="shared" si="110"/>
        <v>0.21886675528405627</v>
      </c>
      <c r="AA525" s="12">
        <f t="shared" si="111"/>
        <v>0.19070038851672655</v>
      </c>
      <c r="AB525" s="12">
        <f t="shared" si="112"/>
        <v>0.40956714380078285</v>
      </c>
    </row>
    <row r="526" spans="1:28" s="17" customFormat="1" outlineLevel="2" x14ac:dyDescent="0.35">
      <c r="A526" s="11" t="s">
        <v>231</v>
      </c>
      <c r="B526" s="11" t="s">
        <v>232</v>
      </c>
      <c r="C526" s="11" t="s">
        <v>102</v>
      </c>
      <c r="D526" s="11" t="s">
        <v>106</v>
      </c>
      <c r="E526" s="11" t="s">
        <v>31</v>
      </c>
      <c r="F526" s="11" t="s">
        <v>41</v>
      </c>
      <c r="G526" s="11" t="s">
        <v>104</v>
      </c>
      <c r="H526" s="11" t="s">
        <v>34</v>
      </c>
      <c r="I526" s="11" t="s">
        <v>28</v>
      </c>
      <c r="J526" s="19" t="s">
        <v>107</v>
      </c>
      <c r="K526" s="34">
        <v>0</v>
      </c>
      <c r="L526" s="34">
        <v>365000</v>
      </c>
      <c r="M526" s="34">
        <v>0</v>
      </c>
      <c r="N526" s="34">
        <v>0</v>
      </c>
      <c r="O526" s="34">
        <v>365000</v>
      </c>
      <c r="P526" s="34">
        <v>0</v>
      </c>
      <c r="Q526" s="34">
        <v>0</v>
      </c>
      <c r="R526" s="34">
        <v>0</v>
      </c>
      <c r="S526" s="34">
        <v>0</v>
      </c>
      <c r="T526" s="34">
        <v>0</v>
      </c>
      <c r="U526" s="34">
        <v>365000</v>
      </c>
      <c r="V526" s="34">
        <v>365000</v>
      </c>
      <c r="W526" s="34">
        <v>0</v>
      </c>
      <c r="X526" s="34">
        <v>365000</v>
      </c>
      <c r="Y526" s="12">
        <f t="shared" si="109"/>
        <v>0</v>
      </c>
      <c r="Z526" s="12">
        <f t="shared" si="110"/>
        <v>0</v>
      </c>
      <c r="AA526" s="12">
        <f t="shared" si="111"/>
        <v>0</v>
      </c>
      <c r="AB526" s="12">
        <f t="shared" si="112"/>
        <v>0</v>
      </c>
    </row>
    <row r="527" spans="1:28" s="17" customFormat="1" outlineLevel="2" x14ac:dyDescent="0.35">
      <c r="A527" s="11" t="s">
        <v>231</v>
      </c>
      <c r="B527" s="11" t="s">
        <v>253</v>
      </c>
      <c r="C527" s="11" t="s">
        <v>102</v>
      </c>
      <c r="D527" s="11" t="s">
        <v>106</v>
      </c>
      <c r="E527" s="11" t="s">
        <v>31</v>
      </c>
      <c r="F527" s="11" t="s">
        <v>41</v>
      </c>
      <c r="G527" s="11" t="s">
        <v>104</v>
      </c>
      <c r="H527" s="11" t="s">
        <v>34</v>
      </c>
      <c r="I527" s="11" t="s">
        <v>28</v>
      </c>
      <c r="J527" s="19" t="s">
        <v>107</v>
      </c>
      <c r="K527" s="34">
        <v>1170775</v>
      </c>
      <c r="L527" s="34">
        <v>1170775</v>
      </c>
      <c r="M527" s="34">
        <v>0</v>
      </c>
      <c r="N527" s="34">
        <v>0</v>
      </c>
      <c r="O527" s="34">
        <v>1170775</v>
      </c>
      <c r="P527" s="34">
        <v>0</v>
      </c>
      <c r="Q527" s="34">
        <v>0</v>
      </c>
      <c r="R527" s="34">
        <v>0</v>
      </c>
      <c r="S527" s="34">
        <v>350187</v>
      </c>
      <c r="T527" s="34">
        <v>350187</v>
      </c>
      <c r="U527" s="34">
        <v>820588</v>
      </c>
      <c r="V527" s="34">
        <v>820588</v>
      </c>
      <c r="W527" s="34">
        <v>0</v>
      </c>
      <c r="X527" s="34">
        <v>820588</v>
      </c>
      <c r="Y527" s="12">
        <f t="shared" si="109"/>
        <v>0.29910700177233029</v>
      </c>
      <c r="Z527" s="12">
        <f t="shared" si="110"/>
        <v>0.29910700177233029</v>
      </c>
      <c r="AA527" s="12">
        <f t="shared" si="111"/>
        <v>0</v>
      </c>
      <c r="AB527" s="12">
        <f t="shared" si="112"/>
        <v>0.29910700177233029</v>
      </c>
    </row>
    <row r="528" spans="1:28" s="17" customFormat="1" outlineLevel="2" x14ac:dyDescent="0.35">
      <c r="A528" s="11" t="s">
        <v>272</v>
      </c>
      <c r="B528" s="11" t="s">
        <v>42</v>
      </c>
      <c r="C528" s="11" t="s">
        <v>102</v>
      </c>
      <c r="D528" s="11" t="s">
        <v>106</v>
      </c>
      <c r="E528" s="11" t="s">
        <v>31</v>
      </c>
      <c r="F528" s="11" t="s">
        <v>41</v>
      </c>
      <c r="G528" s="11" t="s">
        <v>104</v>
      </c>
      <c r="H528" s="11" t="s">
        <v>34</v>
      </c>
      <c r="I528" s="11" t="s">
        <v>28</v>
      </c>
      <c r="J528" s="19" t="s">
        <v>107</v>
      </c>
      <c r="K528" s="34">
        <v>150000000</v>
      </c>
      <c r="L528" s="34">
        <v>150000000</v>
      </c>
      <c r="M528" s="34">
        <v>0</v>
      </c>
      <c r="N528" s="34">
        <v>0</v>
      </c>
      <c r="O528" s="34">
        <v>150000000</v>
      </c>
      <c r="P528" s="34">
        <v>0</v>
      </c>
      <c r="Q528" s="34">
        <v>59962814.859999999</v>
      </c>
      <c r="R528" s="34">
        <v>0</v>
      </c>
      <c r="S528" s="34">
        <v>59133274.5</v>
      </c>
      <c r="T528" s="34">
        <v>59133274.5</v>
      </c>
      <c r="U528" s="34">
        <v>30903910.640000001</v>
      </c>
      <c r="V528" s="34">
        <v>30903910.640000001</v>
      </c>
      <c r="W528" s="34">
        <v>0</v>
      </c>
      <c r="X528" s="34">
        <v>30903910.640000001</v>
      </c>
      <c r="Y528" s="12">
        <f t="shared" si="109"/>
        <v>0.39422183</v>
      </c>
      <c r="Z528" s="12">
        <f t="shared" si="110"/>
        <v>0.39422183</v>
      </c>
      <c r="AA528" s="12">
        <f t="shared" si="111"/>
        <v>0.39975209906666664</v>
      </c>
      <c r="AB528" s="12">
        <f t="shared" si="112"/>
        <v>0.79397392906666664</v>
      </c>
    </row>
    <row r="529" spans="1:28" s="17" customFormat="1" outlineLevel="1" x14ac:dyDescent="0.35">
      <c r="A529" s="41"/>
      <c r="B529" s="41"/>
      <c r="C529" s="41"/>
      <c r="D529" s="41" t="s">
        <v>573</v>
      </c>
      <c r="E529" s="41"/>
      <c r="F529" s="41"/>
      <c r="G529" s="41"/>
      <c r="H529" s="41"/>
      <c r="I529" s="41"/>
      <c r="J529" s="42"/>
      <c r="K529" s="43">
        <f t="shared" ref="K529:X529" si="113">SUBTOTAL(9,K524:K528)</f>
        <v>180436003</v>
      </c>
      <c r="L529" s="43">
        <f t="shared" si="113"/>
        <v>215073124</v>
      </c>
      <c r="M529" s="43">
        <f t="shared" si="113"/>
        <v>0</v>
      </c>
      <c r="N529" s="43">
        <f t="shared" si="113"/>
        <v>0</v>
      </c>
      <c r="O529" s="43">
        <f t="shared" si="113"/>
        <v>215073124</v>
      </c>
      <c r="P529" s="43">
        <f t="shared" si="113"/>
        <v>0</v>
      </c>
      <c r="Q529" s="43">
        <f t="shared" si="113"/>
        <v>69422079.510000005</v>
      </c>
      <c r="R529" s="43">
        <f t="shared" si="113"/>
        <v>0</v>
      </c>
      <c r="S529" s="43">
        <f t="shared" si="113"/>
        <v>80593475.150000006</v>
      </c>
      <c r="T529" s="43">
        <f t="shared" si="113"/>
        <v>79212794.329999998</v>
      </c>
      <c r="U529" s="43">
        <f t="shared" si="113"/>
        <v>65057569.340000004</v>
      </c>
      <c r="V529" s="43">
        <f t="shared" si="113"/>
        <v>65057569.340000004</v>
      </c>
      <c r="W529" s="43">
        <f t="shared" si="113"/>
        <v>0</v>
      </c>
      <c r="X529" s="43">
        <f t="shared" si="113"/>
        <v>65057569.340000004</v>
      </c>
      <c r="Y529" s="44">
        <f t="shared" si="109"/>
        <v>0.37472592414661726</v>
      </c>
      <c r="Z529" s="44">
        <f t="shared" si="110"/>
        <v>0.37472592414661726</v>
      </c>
      <c r="AA529" s="44">
        <f t="shared" si="111"/>
        <v>0.32278361061050104</v>
      </c>
      <c r="AB529" s="44">
        <f t="shared" si="112"/>
        <v>0.6975095347571183</v>
      </c>
    </row>
    <row r="530" spans="1:28" s="17" customFormat="1" outlineLevel="2" x14ac:dyDescent="0.35">
      <c r="A530" s="11" t="s">
        <v>27</v>
      </c>
      <c r="B530" s="11" t="s">
        <v>42</v>
      </c>
      <c r="C530" s="11" t="s">
        <v>102</v>
      </c>
      <c r="D530" s="11" t="s">
        <v>108</v>
      </c>
      <c r="E530" s="11" t="s">
        <v>31</v>
      </c>
      <c r="F530" s="11" t="s">
        <v>41</v>
      </c>
      <c r="G530" s="11" t="s">
        <v>104</v>
      </c>
      <c r="H530" s="11" t="s">
        <v>34</v>
      </c>
      <c r="I530" s="11" t="s">
        <v>28</v>
      </c>
      <c r="J530" s="19" t="s">
        <v>109</v>
      </c>
      <c r="K530" s="34">
        <v>545000</v>
      </c>
      <c r="L530" s="34">
        <v>545000</v>
      </c>
      <c r="M530" s="34">
        <v>0</v>
      </c>
      <c r="N530" s="34">
        <v>0</v>
      </c>
      <c r="O530" s="34">
        <v>545000</v>
      </c>
      <c r="P530" s="34">
        <v>0</v>
      </c>
      <c r="Q530" s="34">
        <v>0</v>
      </c>
      <c r="R530" s="34">
        <v>0</v>
      </c>
      <c r="S530" s="34">
        <v>511862.97</v>
      </c>
      <c r="T530" s="34">
        <v>511862.97</v>
      </c>
      <c r="U530" s="34">
        <v>33137.03</v>
      </c>
      <c r="V530" s="34">
        <v>33137.03</v>
      </c>
      <c r="W530" s="34">
        <v>0</v>
      </c>
      <c r="X530" s="34">
        <v>33137.030000000028</v>
      </c>
      <c r="Y530" s="12">
        <f t="shared" si="109"/>
        <v>0.93919811009174303</v>
      </c>
      <c r="Z530" s="12">
        <f t="shared" si="110"/>
        <v>0.93919811009174303</v>
      </c>
      <c r="AA530" s="12">
        <f t="shared" si="111"/>
        <v>0</v>
      </c>
      <c r="AB530" s="12">
        <f t="shared" si="112"/>
        <v>0.93919811009174303</v>
      </c>
    </row>
    <row r="531" spans="1:28" s="17" customFormat="1" outlineLevel="2" x14ac:dyDescent="0.35">
      <c r="A531" s="11" t="s">
        <v>149</v>
      </c>
      <c r="B531" s="11" t="s">
        <v>42</v>
      </c>
      <c r="C531" s="11" t="s">
        <v>102</v>
      </c>
      <c r="D531" s="11" t="s">
        <v>108</v>
      </c>
      <c r="E531" s="11" t="s">
        <v>31</v>
      </c>
      <c r="F531" s="11" t="s">
        <v>41</v>
      </c>
      <c r="G531" s="11" t="s">
        <v>104</v>
      </c>
      <c r="H531" s="11" t="s">
        <v>34</v>
      </c>
      <c r="I531" s="11" t="s">
        <v>28</v>
      </c>
      <c r="J531" s="19" t="s">
        <v>109</v>
      </c>
      <c r="K531" s="34">
        <v>30000000</v>
      </c>
      <c r="L531" s="34">
        <v>26570826</v>
      </c>
      <c r="M531" s="34">
        <v>0</v>
      </c>
      <c r="N531" s="34">
        <v>0</v>
      </c>
      <c r="O531" s="34">
        <v>26570826</v>
      </c>
      <c r="P531" s="34">
        <v>0</v>
      </c>
      <c r="Q531" s="34">
        <v>0</v>
      </c>
      <c r="R531" s="34">
        <v>0</v>
      </c>
      <c r="S531" s="34">
        <v>26496775.620000001</v>
      </c>
      <c r="T531" s="34">
        <v>26496775.620000001</v>
      </c>
      <c r="U531" s="34">
        <v>74050.38</v>
      </c>
      <c r="V531" s="34">
        <v>74050.38</v>
      </c>
      <c r="W531" s="34">
        <v>0</v>
      </c>
      <c r="X531" s="34">
        <v>74050.379999998957</v>
      </c>
      <c r="Y531" s="12">
        <f t="shared" si="109"/>
        <v>0.99721309454211171</v>
      </c>
      <c r="Z531" s="12">
        <f t="shared" si="110"/>
        <v>0.99721309454211171</v>
      </c>
      <c r="AA531" s="12">
        <f t="shared" si="111"/>
        <v>0</v>
      </c>
      <c r="AB531" s="12">
        <f t="shared" si="112"/>
        <v>0.99721309454211171</v>
      </c>
    </row>
    <row r="532" spans="1:28" s="17" customFormat="1" outlineLevel="2" x14ac:dyDescent="0.35">
      <c r="A532" s="11" t="s">
        <v>231</v>
      </c>
      <c r="B532" s="11" t="s">
        <v>232</v>
      </c>
      <c r="C532" s="11" t="s">
        <v>102</v>
      </c>
      <c r="D532" s="11" t="s">
        <v>108</v>
      </c>
      <c r="E532" s="11" t="s">
        <v>31</v>
      </c>
      <c r="F532" s="11" t="s">
        <v>41</v>
      </c>
      <c r="G532" s="11" t="s">
        <v>104</v>
      </c>
      <c r="H532" s="11" t="s">
        <v>34</v>
      </c>
      <c r="I532" s="11" t="s">
        <v>28</v>
      </c>
      <c r="J532" s="19" t="s">
        <v>109</v>
      </c>
      <c r="K532" s="34">
        <v>500000</v>
      </c>
      <c r="L532" s="34">
        <v>135000</v>
      </c>
      <c r="M532" s="34">
        <v>0</v>
      </c>
      <c r="N532" s="34">
        <v>0</v>
      </c>
      <c r="O532" s="34">
        <v>135000</v>
      </c>
      <c r="P532" s="34">
        <v>0</v>
      </c>
      <c r="Q532" s="34">
        <v>0</v>
      </c>
      <c r="R532" s="34">
        <v>0</v>
      </c>
      <c r="S532" s="34">
        <v>0</v>
      </c>
      <c r="T532" s="34">
        <v>0</v>
      </c>
      <c r="U532" s="34">
        <v>135000</v>
      </c>
      <c r="V532" s="34">
        <v>135000</v>
      </c>
      <c r="W532" s="34">
        <v>0</v>
      </c>
      <c r="X532" s="34">
        <v>135000</v>
      </c>
      <c r="Y532" s="12">
        <f t="shared" si="109"/>
        <v>0</v>
      </c>
      <c r="Z532" s="12">
        <f t="shared" si="110"/>
        <v>0</v>
      </c>
      <c r="AA532" s="12">
        <f t="shared" si="111"/>
        <v>0</v>
      </c>
      <c r="AB532" s="12">
        <f t="shared" si="112"/>
        <v>0</v>
      </c>
    </row>
    <row r="533" spans="1:28" s="17" customFormat="1" outlineLevel="2" x14ac:dyDescent="0.35">
      <c r="A533" s="11" t="s">
        <v>231</v>
      </c>
      <c r="B533" s="11" t="s">
        <v>253</v>
      </c>
      <c r="C533" s="11" t="s">
        <v>102</v>
      </c>
      <c r="D533" s="11" t="s">
        <v>108</v>
      </c>
      <c r="E533" s="11" t="s">
        <v>31</v>
      </c>
      <c r="F533" s="11" t="s">
        <v>41</v>
      </c>
      <c r="G533" s="11" t="s">
        <v>104</v>
      </c>
      <c r="H533" s="11" t="s">
        <v>34</v>
      </c>
      <c r="I533" s="11" t="s">
        <v>28</v>
      </c>
      <c r="J533" s="19" t="s">
        <v>109</v>
      </c>
      <c r="K533" s="34">
        <v>1000000</v>
      </c>
      <c r="L533" s="34">
        <v>1000000</v>
      </c>
      <c r="M533" s="34">
        <v>0</v>
      </c>
      <c r="N533" s="34">
        <v>0</v>
      </c>
      <c r="O533" s="34">
        <v>1000000</v>
      </c>
      <c r="P533" s="34">
        <v>0</v>
      </c>
      <c r="Q533" s="34">
        <v>0</v>
      </c>
      <c r="R533" s="34">
        <v>0</v>
      </c>
      <c r="S533" s="34">
        <v>0</v>
      </c>
      <c r="T533" s="34">
        <v>0</v>
      </c>
      <c r="U533" s="34">
        <v>1000000</v>
      </c>
      <c r="V533" s="34">
        <v>1000000</v>
      </c>
      <c r="W533" s="34">
        <v>0</v>
      </c>
      <c r="X533" s="34">
        <v>1000000</v>
      </c>
      <c r="Y533" s="12">
        <f t="shared" si="109"/>
        <v>0</v>
      </c>
      <c r="Z533" s="12">
        <f t="shared" si="110"/>
        <v>0</v>
      </c>
      <c r="AA533" s="12">
        <f t="shared" si="111"/>
        <v>0</v>
      </c>
      <c r="AB533" s="12">
        <f t="shared" si="112"/>
        <v>0</v>
      </c>
    </row>
    <row r="534" spans="1:28" s="17" customFormat="1" outlineLevel="2" x14ac:dyDescent="0.35">
      <c r="A534" s="11" t="s">
        <v>259</v>
      </c>
      <c r="B534" s="11" t="s">
        <v>42</v>
      </c>
      <c r="C534" s="11" t="s">
        <v>102</v>
      </c>
      <c r="D534" s="11" t="s">
        <v>108</v>
      </c>
      <c r="E534" s="11" t="s">
        <v>31</v>
      </c>
      <c r="F534" s="11" t="s">
        <v>41</v>
      </c>
      <c r="G534" s="11" t="s">
        <v>104</v>
      </c>
      <c r="H534" s="11" t="s">
        <v>34</v>
      </c>
      <c r="I534" s="11" t="s">
        <v>28</v>
      </c>
      <c r="J534" s="19" t="s">
        <v>109</v>
      </c>
      <c r="K534" s="34">
        <v>3400000</v>
      </c>
      <c r="L534" s="34">
        <v>0</v>
      </c>
      <c r="M534" s="34">
        <v>0</v>
      </c>
      <c r="N534" s="34">
        <v>0</v>
      </c>
      <c r="O534" s="34">
        <v>0</v>
      </c>
      <c r="P534" s="34">
        <v>0</v>
      </c>
      <c r="Q534" s="34">
        <v>0</v>
      </c>
      <c r="R534" s="34">
        <v>0</v>
      </c>
      <c r="S534" s="34">
        <v>0</v>
      </c>
      <c r="T534" s="34">
        <v>0</v>
      </c>
      <c r="U534" s="34">
        <v>0</v>
      </c>
      <c r="V534" s="34">
        <v>0</v>
      </c>
      <c r="W534" s="34">
        <v>0</v>
      </c>
      <c r="X534" s="34">
        <v>0</v>
      </c>
      <c r="Y534" s="12">
        <f t="shared" si="109"/>
        <v>0</v>
      </c>
      <c r="Z534" s="12">
        <f t="shared" si="110"/>
        <v>0</v>
      </c>
      <c r="AA534" s="12">
        <f t="shared" si="111"/>
        <v>0</v>
      </c>
      <c r="AB534" s="12">
        <f t="shared" si="112"/>
        <v>0</v>
      </c>
    </row>
    <row r="535" spans="1:28" s="17" customFormat="1" outlineLevel="2" x14ac:dyDescent="0.35">
      <c r="A535" s="11" t="s">
        <v>262</v>
      </c>
      <c r="B535" s="11" t="s">
        <v>42</v>
      </c>
      <c r="C535" s="11" t="s">
        <v>102</v>
      </c>
      <c r="D535" s="11" t="s">
        <v>108</v>
      </c>
      <c r="E535" s="11" t="s">
        <v>31</v>
      </c>
      <c r="F535" s="11" t="s">
        <v>41</v>
      </c>
      <c r="G535" s="11" t="s">
        <v>104</v>
      </c>
      <c r="H535" s="11" t="s">
        <v>34</v>
      </c>
      <c r="I535" s="11" t="s">
        <v>28</v>
      </c>
      <c r="J535" s="19" t="s">
        <v>109</v>
      </c>
      <c r="K535" s="34">
        <v>273000000</v>
      </c>
      <c r="L535" s="34">
        <v>273000000</v>
      </c>
      <c r="M535" s="34">
        <v>0</v>
      </c>
      <c r="N535" s="34">
        <v>0</v>
      </c>
      <c r="O535" s="34">
        <v>273000000</v>
      </c>
      <c r="P535" s="34">
        <v>82172020</v>
      </c>
      <c r="Q535" s="34">
        <v>0</v>
      </c>
      <c r="R535" s="34">
        <v>0</v>
      </c>
      <c r="S535" s="34">
        <v>0</v>
      </c>
      <c r="T535" s="34">
        <v>0</v>
      </c>
      <c r="U535" s="34">
        <v>190827980</v>
      </c>
      <c r="V535" s="34">
        <v>190827980</v>
      </c>
      <c r="W535" s="34">
        <v>0</v>
      </c>
      <c r="X535" s="34">
        <v>190827980</v>
      </c>
      <c r="Y535" s="12">
        <f t="shared" si="109"/>
        <v>0</v>
      </c>
      <c r="Z535" s="12">
        <f t="shared" si="110"/>
        <v>0</v>
      </c>
      <c r="AA535" s="12">
        <f t="shared" si="111"/>
        <v>0.30099641025641027</v>
      </c>
      <c r="AB535" s="12">
        <f t="shared" si="112"/>
        <v>0.30099641025641027</v>
      </c>
    </row>
    <row r="536" spans="1:28" s="17" customFormat="1" outlineLevel="2" x14ac:dyDescent="0.35">
      <c r="A536" s="11" t="s">
        <v>270</v>
      </c>
      <c r="B536" s="11" t="s">
        <v>42</v>
      </c>
      <c r="C536" s="11" t="s">
        <v>102</v>
      </c>
      <c r="D536" s="11" t="s">
        <v>108</v>
      </c>
      <c r="E536" s="11" t="s">
        <v>31</v>
      </c>
      <c r="F536" s="11" t="s">
        <v>41</v>
      </c>
      <c r="G536" s="11" t="s">
        <v>104</v>
      </c>
      <c r="H536" s="11" t="s">
        <v>34</v>
      </c>
      <c r="I536" s="11" t="s">
        <v>28</v>
      </c>
      <c r="J536" s="19" t="s">
        <v>109</v>
      </c>
      <c r="K536" s="34">
        <v>196500000</v>
      </c>
      <c r="L536" s="34">
        <v>196500000</v>
      </c>
      <c r="M536" s="34">
        <v>0</v>
      </c>
      <c r="N536" s="34">
        <v>0</v>
      </c>
      <c r="O536" s="34">
        <v>196500000</v>
      </c>
      <c r="P536" s="34">
        <v>23710125</v>
      </c>
      <c r="Q536" s="34">
        <v>41383093.009999998</v>
      </c>
      <c r="R536" s="34">
        <v>0</v>
      </c>
      <c r="S536" s="34">
        <v>82261604.400000006</v>
      </c>
      <c r="T536" s="34">
        <v>82261604.400000006</v>
      </c>
      <c r="U536" s="34">
        <v>49145177.590000004</v>
      </c>
      <c r="V536" s="34">
        <v>49145177.590000004</v>
      </c>
      <c r="W536" s="34">
        <v>0</v>
      </c>
      <c r="X536" s="34">
        <v>49145177.589999996</v>
      </c>
      <c r="Y536" s="12">
        <f t="shared" si="109"/>
        <v>0.41863411908396947</v>
      </c>
      <c r="Z536" s="12">
        <f t="shared" si="110"/>
        <v>0.41863411908396947</v>
      </c>
      <c r="AA536" s="12">
        <f t="shared" si="111"/>
        <v>0.33126319597964377</v>
      </c>
      <c r="AB536" s="12">
        <f t="shared" si="112"/>
        <v>0.74989731506361323</v>
      </c>
    </row>
    <row r="537" spans="1:28" s="17" customFormat="1" outlineLevel="2" x14ac:dyDescent="0.35">
      <c r="A537" s="11" t="s">
        <v>272</v>
      </c>
      <c r="B537" s="11" t="s">
        <v>42</v>
      </c>
      <c r="C537" s="11" t="s">
        <v>102</v>
      </c>
      <c r="D537" s="11" t="s">
        <v>108</v>
      </c>
      <c r="E537" s="11" t="s">
        <v>31</v>
      </c>
      <c r="F537" s="11" t="s">
        <v>41</v>
      </c>
      <c r="G537" s="11" t="s">
        <v>104</v>
      </c>
      <c r="H537" s="11" t="s">
        <v>34</v>
      </c>
      <c r="I537" s="11" t="s">
        <v>28</v>
      </c>
      <c r="J537" s="19" t="s">
        <v>109</v>
      </c>
      <c r="K537" s="34">
        <v>8852440</v>
      </c>
      <c r="L537" s="34">
        <v>8852440</v>
      </c>
      <c r="M537" s="34">
        <v>0</v>
      </c>
      <c r="N537" s="34">
        <v>0</v>
      </c>
      <c r="O537" s="34">
        <v>8852440</v>
      </c>
      <c r="P537" s="34">
        <v>0</v>
      </c>
      <c r="Q537" s="34">
        <v>0</v>
      </c>
      <c r="R537" s="34">
        <v>0</v>
      </c>
      <c r="S537" s="34">
        <v>0</v>
      </c>
      <c r="T537" s="34">
        <v>0</v>
      </c>
      <c r="U537" s="34">
        <v>8852440</v>
      </c>
      <c r="V537" s="34">
        <v>8852440</v>
      </c>
      <c r="W537" s="34">
        <v>0</v>
      </c>
      <c r="X537" s="34">
        <v>8852440</v>
      </c>
      <c r="Y537" s="12">
        <f t="shared" si="109"/>
        <v>0</v>
      </c>
      <c r="Z537" s="12">
        <f t="shared" si="110"/>
        <v>0</v>
      </c>
      <c r="AA537" s="12">
        <f t="shared" si="111"/>
        <v>0</v>
      </c>
      <c r="AB537" s="12">
        <f t="shared" si="112"/>
        <v>0</v>
      </c>
    </row>
    <row r="538" spans="1:28" s="17" customFormat="1" outlineLevel="1" x14ac:dyDescent="0.35">
      <c r="A538" s="41"/>
      <c r="B538" s="41"/>
      <c r="C538" s="41"/>
      <c r="D538" s="41" t="s">
        <v>574</v>
      </c>
      <c r="E538" s="41"/>
      <c r="F538" s="41"/>
      <c r="G538" s="41"/>
      <c r="H538" s="41"/>
      <c r="I538" s="41"/>
      <c r="J538" s="42"/>
      <c r="K538" s="43">
        <f t="shared" ref="K538:X538" si="114">SUBTOTAL(9,K530:K537)</f>
        <v>513797440</v>
      </c>
      <c r="L538" s="43">
        <f t="shared" si="114"/>
        <v>506603266</v>
      </c>
      <c r="M538" s="43">
        <f t="shared" si="114"/>
        <v>0</v>
      </c>
      <c r="N538" s="43">
        <f t="shared" si="114"/>
        <v>0</v>
      </c>
      <c r="O538" s="43">
        <f t="shared" si="114"/>
        <v>506603266</v>
      </c>
      <c r="P538" s="43">
        <f t="shared" si="114"/>
        <v>105882145</v>
      </c>
      <c r="Q538" s="43">
        <f t="shared" si="114"/>
        <v>41383093.009999998</v>
      </c>
      <c r="R538" s="43">
        <f t="shared" si="114"/>
        <v>0</v>
      </c>
      <c r="S538" s="43">
        <f t="shared" si="114"/>
        <v>109270242.99000001</v>
      </c>
      <c r="T538" s="43">
        <f t="shared" si="114"/>
        <v>109270242.99000001</v>
      </c>
      <c r="U538" s="43">
        <f t="shared" si="114"/>
        <v>250067785</v>
      </c>
      <c r="V538" s="43">
        <f t="shared" si="114"/>
        <v>250067785</v>
      </c>
      <c r="W538" s="43">
        <f t="shared" si="114"/>
        <v>0</v>
      </c>
      <c r="X538" s="43">
        <f t="shared" si="114"/>
        <v>250067785</v>
      </c>
      <c r="Y538" s="44">
        <f t="shared" si="109"/>
        <v>0.2156919434269893</v>
      </c>
      <c r="Z538" s="44">
        <f t="shared" si="110"/>
        <v>0.2156919434269893</v>
      </c>
      <c r="AA538" s="44">
        <f t="shared" si="111"/>
        <v>0.29069145008236086</v>
      </c>
      <c r="AB538" s="44">
        <f t="shared" si="112"/>
        <v>0.50638339350935013</v>
      </c>
    </row>
    <row r="539" spans="1:28" s="17" customFormat="1" outlineLevel="2" x14ac:dyDescent="0.35">
      <c r="A539" s="11" t="s">
        <v>149</v>
      </c>
      <c r="B539" s="11" t="s">
        <v>42</v>
      </c>
      <c r="C539" s="11" t="s">
        <v>102</v>
      </c>
      <c r="D539" s="11" t="s">
        <v>221</v>
      </c>
      <c r="E539" s="11" t="s">
        <v>31</v>
      </c>
      <c r="F539" s="11" t="s">
        <v>41</v>
      </c>
      <c r="G539" s="11" t="s">
        <v>104</v>
      </c>
      <c r="H539" s="11" t="s">
        <v>34</v>
      </c>
      <c r="I539" s="11" t="s">
        <v>28</v>
      </c>
      <c r="J539" s="19" t="s">
        <v>222</v>
      </c>
      <c r="K539" s="34">
        <v>1197025</v>
      </c>
      <c r="L539" s="34">
        <v>3955000</v>
      </c>
      <c r="M539" s="34">
        <v>0</v>
      </c>
      <c r="N539" s="34">
        <v>0</v>
      </c>
      <c r="O539" s="34">
        <v>3955000</v>
      </c>
      <c r="P539" s="34">
        <v>0</v>
      </c>
      <c r="Q539" s="34">
        <v>962293</v>
      </c>
      <c r="R539" s="34">
        <v>0</v>
      </c>
      <c r="S539" s="34">
        <v>0</v>
      </c>
      <c r="T539" s="34">
        <v>0</v>
      </c>
      <c r="U539" s="34">
        <v>2992707</v>
      </c>
      <c r="V539" s="34">
        <v>2992707</v>
      </c>
      <c r="W539" s="34">
        <v>0</v>
      </c>
      <c r="X539" s="34">
        <v>2992707</v>
      </c>
      <c r="Y539" s="12">
        <f t="shared" si="109"/>
        <v>0</v>
      </c>
      <c r="Z539" s="12">
        <f t="shared" si="110"/>
        <v>0</v>
      </c>
      <c r="AA539" s="12">
        <f t="shared" si="111"/>
        <v>0.24331049304677624</v>
      </c>
      <c r="AB539" s="12">
        <f t="shared" si="112"/>
        <v>0.24331049304677624</v>
      </c>
    </row>
    <row r="540" spans="1:28" s="17" customFormat="1" outlineLevel="2" x14ac:dyDescent="0.35">
      <c r="A540" s="11" t="s">
        <v>272</v>
      </c>
      <c r="B540" s="11" t="s">
        <v>42</v>
      </c>
      <c r="C540" s="11" t="s">
        <v>102</v>
      </c>
      <c r="D540" s="11" t="s">
        <v>221</v>
      </c>
      <c r="E540" s="11" t="s">
        <v>31</v>
      </c>
      <c r="F540" s="11" t="s">
        <v>41</v>
      </c>
      <c r="G540" s="11" t="s">
        <v>104</v>
      </c>
      <c r="H540" s="11" t="s">
        <v>34</v>
      </c>
      <c r="I540" s="11" t="s">
        <v>28</v>
      </c>
      <c r="J540" s="19" t="s">
        <v>222</v>
      </c>
      <c r="K540" s="34">
        <v>2640000</v>
      </c>
      <c r="L540" s="34">
        <v>2640000</v>
      </c>
      <c r="M540" s="34">
        <v>0</v>
      </c>
      <c r="N540" s="34">
        <v>0</v>
      </c>
      <c r="O540" s="34">
        <v>2640000</v>
      </c>
      <c r="P540" s="34">
        <v>2619375</v>
      </c>
      <c r="Q540" s="34">
        <v>0</v>
      </c>
      <c r="R540" s="34">
        <v>0</v>
      </c>
      <c r="S540" s="34">
        <v>0</v>
      </c>
      <c r="T540" s="34">
        <v>0</v>
      </c>
      <c r="U540" s="34">
        <v>20625</v>
      </c>
      <c r="V540" s="34">
        <v>20625</v>
      </c>
      <c r="W540" s="34">
        <v>0</v>
      </c>
      <c r="X540" s="34">
        <v>20625</v>
      </c>
      <c r="Y540" s="12">
        <f t="shared" si="109"/>
        <v>0</v>
      </c>
      <c r="Z540" s="12">
        <f t="shared" si="110"/>
        <v>0</v>
      </c>
      <c r="AA540" s="12">
        <f t="shared" si="111"/>
        <v>0.9921875</v>
      </c>
      <c r="AB540" s="12">
        <f t="shared" si="112"/>
        <v>0.9921875</v>
      </c>
    </row>
    <row r="541" spans="1:28" s="17" customFormat="1" outlineLevel="1" x14ac:dyDescent="0.35">
      <c r="A541" s="41"/>
      <c r="B541" s="41"/>
      <c r="C541" s="41"/>
      <c r="D541" s="41" t="s">
        <v>575</v>
      </c>
      <c r="E541" s="41"/>
      <c r="F541" s="41"/>
      <c r="G541" s="41"/>
      <c r="H541" s="41"/>
      <c r="I541" s="41"/>
      <c r="J541" s="42"/>
      <c r="K541" s="43">
        <f t="shared" ref="K541:X541" si="115">SUBTOTAL(9,K539:K540)</f>
        <v>3837025</v>
      </c>
      <c r="L541" s="43">
        <f t="shared" si="115"/>
        <v>6595000</v>
      </c>
      <c r="M541" s="43">
        <f t="shared" si="115"/>
        <v>0</v>
      </c>
      <c r="N541" s="43">
        <f t="shared" si="115"/>
        <v>0</v>
      </c>
      <c r="O541" s="43">
        <f t="shared" si="115"/>
        <v>6595000</v>
      </c>
      <c r="P541" s="43">
        <f t="shared" si="115"/>
        <v>2619375</v>
      </c>
      <c r="Q541" s="43">
        <f t="shared" si="115"/>
        <v>962293</v>
      </c>
      <c r="R541" s="43">
        <f t="shared" si="115"/>
        <v>0</v>
      </c>
      <c r="S541" s="43">
        <f t="shared" si="115"/>
        <v>0</v>
      </c>
      <c r="T541" s="43">
        <f t="shared" si="115"/>
        <v>0</v>
      </c>
      <c r="U541" s="43">
        <f t="shared" si="115"/>
        <v>3013332</v>
      </c>
      <c r="V541" s="43">
        <f t="shared" si="115"/>
        <v>3013332</v>
      </c>
      <c r="W541" s="43">
        <f t="shared" si="115"/>
        <v>0</v>
      </c>
      <c r="X541" s="43">
        <f t="shared" si="115"/>
        <v>3013332</v>
      </c>
      <c r="Y541" s="44">
        <f t="shared" si="109"/>
        <v>0</v>
      </c>
      <c r="Z541" s="44">
        <f t="shared" si="110"/>
        <v>0</v>
      </c>
      <c r="AA541" s="44">
        <f t="shared" si="111"/>
        <v>0.54308840030326</v>
      </c>
      <c r="AB541" s="44">
        <f t="shared" si="112"/>
        <v>0.54308840030326</v>
      </c>
    </row>
    <row r="542" spans="1:28" s="17" customFormat="1" ht="29" outlineLevel="2" x14ac:dyDescent="0.35">
      <c r="A542" s="11" t="s">
        <v>231</v>
      </c>
      <c r="B542" s="11" t="s">
        <v>233</v>
      </c>
      <c r="C542" s="11" t="s">
        <v>102</v>
      </c>
      <c r="D542" s="11" t="s">
        <v>238</v>
      </c>
      <c r="E542" s="11" t="s">
        <v>31</v>
      </c>
      <c r="F542" s="11" t="s">
        <v>41</v>
      </c>
      <c r="G542" s="11" t="s">
        <v>104</v>
      </c>
      <c r="H542" s="11" t="s">
        <v>34</v>
      </c>
      <c r="I542" s="11" t="s">
        <v>28</v>
      </c>
      <c r="J542" s="19" t="s">
        <v>239</v>
      </c>
      <c r="K542" s="34">
        <v>403285054</v>
      </c>
      <c r="L542" s="34">
        <v>403285054</v>
      </c>
      <c r="M542" s="34">
        <v>0</v>
      </c>
      <c r="N542" s="34">
        <v>0</v>
      </c>
      <c r="O542" s="34">
        <v>403285054</v>
      </c>
      <c r="P542" s="34">
        <v>0</v>
      </c>
      <c r="Q542" s="34">
        <v>185257030.30000001</v>
      </c>
      <c r="R542" s="34">
        <v>13006209.6</v>
      </c>
      <c r="S542" s="34">
        <v>193054201.22</v>
      </c>
      <c r="T542" s="34">
        <v>193054201.22</v>
      </c>
      <c r="U542" s="34">
        <v>11967612.880000001</v>
      </c>
      <c r="V542" s="34">
        <v>11967612.880000001</v>
      </c>
      <c r="W542" s="34">
        <v>0</v>
      </c>
      <c r="X542" s="34">
        <v>11967612.87999999</v>
      </c>
      <c r="Y542" s="12">
        <f t="shared" si="109"/>
        <v>0.47870408115843538</v>
      </c>
      <c r="Z542" s="12">
        <f t="shared" si="110"/>
        <v>0.47870408115843538</v>
      </c>
      <c r="AA542" s="12">
        <f t="shared" si="111"/>
        <v>0.49162059921020529</v>
      </c>
      <c r="AB542" s="12">
        <f t="shared" si="112"/>
        <v>0.97032468036864072</v>
      </c>
    </row>
    <row r="543" spans="1:28" s="17" customFormat="1" ht="29" outlineLevel="2" x14ac:dyDescent="0.35">
      <c r="A543" s="11" t="s">
        <v>231</v>
      </c>
      <c r="B543" s="11" t="s">
        <v>253</v>
      </c>
      <c r="C543" s="11" t="s">
        <v>102</v>
      </c>
      <c r="D543" s="11" t="s">
        <v>238</v>
      </c>
      <c r="E543" s="11" t="s">
        <v>31</v>
      </c>
      <c r="F543" s="11" t="s">
        <v>41</v>
      </c>
      <c r="G543" s="11" t="s">
        <v>104</v>
      </c>
      <c r="H543" s="11" t="s">
        <v>34</v>
      </c>
      <c r="I543" s="11" t="s">
        <v>28</v>
      </c>
      <c r="J543" s="19" t="s">
        <v>239</v>
      </c>
      <c r="K543" s="34">
        <v>500000</v>
      </c>
      <c r="L543" s="34">
        <v>500000</v>
      </c>
      <c r="M543" s="34">
        <v>0</v>
      </c>
      <c r="N543" s="34">
        <v>0</v>
      </c>
      <c r="O543" s="34">
        <v>500000</v>
      </c>
      <c r="P543" s="34">
        <v>0</v>
      </c>
      <c r="Q543" s="34">
        <v>0</v>
      </c>
      <c r="R543" s="34">
        <v>0</v>
      </c>
      <c r="S543" s="34">
        <v>196199.64</v>
      </c>
      <c r="T543" s="34">
        <v>196199.64</v>
      </c>
      <c r="U543" s="34">
        <v>303800.36</v>
      </c>
      <c r="V543" s="34">
        <v>303800.36</v>
      </c>
      <c r="W543" s="34">
        <v>0</v>
      </c>
      <c r="X543" s="34">
        <v>303800.36</v>
      </c>
      <c r="Y543" s="12">
        <f t="shared" si="109"/>
        <v>0.39239928000000002</v>
      </c>
      <c r="Z543" s="12">
        <f t="shared" si="110"/>
        <v>0.39239928000000002</v>
      </c>
      <c r="AA543" s="12">
        <f t="shared" si="111"/>
        <v>0</v>
      </c>
      <c r="AB543" s="12">
        <f t="shared" si="112"/>
        <v>0.39239928000000002</v>
      </c>
    </row>
    <row r="544" spans="1:28" s="17" customFormat="1" ht="29" outlineLevel="2" x14ac:dyDescent="0.35">
      <c r="A544" s="11" t="s">
        <v>259</v>
      </c>
      <c r="B544" s="11" t="s">
        <v>42</v>
      </c>
      <c r="C544" s="11" t="s">
        <v>102</v>
      </c>
      <c r="D544" s="11" t="s">
        <v>238</v>
      </c>
      <c r="E544" s="11" t="s">
        <v>31</v>
      </c>
      <c r="F544" s="11" t="s">
        <v>41</v>
      </c>
      <c r="G544" s="11" t="s">
        <v>104</v>
      </c>
      <c r="H544" s="11" t="s">
        <v>34</v>
      </c>
      <c r="I544" s="11" t="s">
        <v>28</v>
      </c>
      <c r="J544" s="19" t="s">
        <v>239</v>
      </c>
      <c r="K544" s="34">
        <v>3849702390</v>
      </c>
      <c r="L544" s="34">
        <v>2649702390</v>
      </c>
      <c r="M544" s="34">
        <v>0</v>
      </c>
      <c r="N544" s="34">
        <v>0</v>
      </c>
      <c r="O544" s="34">
        <v>2649702390</v>
      </c>
      <c r="P544" s="34">
        <v>0</v>
      </c>
      <c r="Q544" s="34">
        <v>700634817.88999999</v>
      </c>
      <c r="R544" s="34">
        <v>9915672.8699999992</v>
      </c>
      <c r="S544" s="34">
        <v>1933271951.1700001</v>
      </c>
      <c r="T544" s="34">
        <v>1933271951.1700001</v>
      </c>
      <c r="U544" s="34">
        <v>5879948.0700000003</v>
      </c>
      <c r="V544" s="34">
        <v>5879948.0700000003</v>
      </c>
      <c r="W544" s="34">
        <v>0</v>
      </c>
      <c r="X544" s="34">
        <v>5879948.0699999388</v>
      </c>
      <c r="Y544" s="12">
        <f t="shared" si="109"/>
        <v>0.72961852563751517</v>
      </c>
      <c r="Z544" s="12">
        <f t="shared" si="110"/>
        <v>0.72961852563751517</v>
      </c>
      <c r="AA544" s="12">
        <f t="shared" si="111"/>
        <v>0.26816237681696775</v>
      </c>
      <c r="AB544" s="12">
        <f t="shared" si="112"/>
        <v>0.99778090245448292</v>
      </c>
    </row>
    <row r="545" spans="1:28" s="17" customFormat="1" ht="29" outlineLevel="2" x14ac:dyDescent="0.35">
      <c r="A545" s="11" t="s">
        <v>262</v>
      </c>
      <c r="B545" s="11" t="s">
        <v>42</v>
      </c>
      <c r="C545" s="11" t="s">
        <v>102</v>
      </c>
      <c r="D545" s="11" t="s">
        <v>238</v>
      </c>
      <c r="E545" s="11" t="s">
        <v>31</v>
      </c>
      <c r="F545" s="11" t="s">
        <v>32</v>
      </c>
      <c r="G545" s="11" t="s">
        <v>104</v>
      </c>
      <c r="H545" s="11" t="s">
        <v>34</v>
      </c>
      <c r="I545" s="11" t="s">
        <v>28</v>
      </c>
      <c r="J545" s="19" t="s">
        <v>464</v>
      </c>
      <c r="K545" s="34">
        <v>0</v>
      </c>
      <c r="L545" s="34">
        <v>658639834</v>
      </c>
      <c r="M545" s="34">
        <v>0</v>
      </c>
      <c r="N545" s="34">
        <v>0</v>
      </c>
      <c r="O545" s="34">
        <v>658639834</v>
      </c>
      <c r="P545" s="34">
        <v>0</v>
      </c>
      <c r="Q545" s="34">
        <v>0</v>
      </c>
      <c r="R545" s="34">
        <v>0</v>
      </c>
      <c r="S545" s="34">
        <v>0</v>
      </c>
      <c r="T545" s="34">
        <v>0</v>
      </c>
      <c r="U545" s="34">
        <v>658639834</v>
      </c>
      <c r="V545" s="34">
        <v>658639834</v>
      </c>
      <c r="W545" s="34">
        <v>0</v>
      </c>
      <c r="X545" s="34">
        <v>658639834</v>
      </c>
      <c r="Y545" s="12">
        <f t="shared" si="109"/>
        <v>0</v>
      </c>
      <c r="Z545" s="12">
        <f t="shared" si="110"/>
        <v>0</v>
      </c>
      <c r="AA545" s="12">
        <f t="shared" si="111"/>
        <v>0</v>
      </c>
      <c r="AB545" s="12">
        <f t="shared" si="112"/>
        <v>0</v>
      </c>
    </row>
    <row r="546" spans="1:28" s="17" customFormat="1" ht="29" outlineLevel="2" x14ac:dyDescent="0.35">
      <c r="A546" s="11" t="s">
        <v>262</v>
      </c>
      <c r="B546" s="11" t="s">
        <v>42</v>
      </c>
      <c r="C546" s="11" t="s">
        <v>102</v>
      </c>
      <c r="D546" s="11" t="s">
        <v>238</v>
      </c>
      <c r="E546" s="11" t="s">
        <v>31</v>
      </c>
      <c r="F546" s="11" t="s">
        <v>41</v>
      </c>
      <c r="G546" s="11" t="s">
        <v>104</v>
      </c>
      <c r="H546" s="11" t="s">
        <v>34</v>
      </c>
      <c r="I546" s="11" t="s">
        <v>28</v>
      </c>
      <c r="J546" s="19" t="s">
        <v>239</v>
      </c>
      <c r="K546" s="34">
        <v>0</v>
      </c>
      <c r="L546" s="34">
        <v>1595731531</v>
      </c>
      <c r="M546" s="34">
        <v>0</v>
      </c>
      <c r="N546" s="34">
        <v>0</v>
      </c>
      <c r="O546" s="34">
        <v>1595731531</v>
      </c>
      <c r="P546" s="34">
        <v>0</v>
      </c>
      <c r="Q546" s="34">
        <v>0</v>
      </c>
      <c r="R546" s="34">
        <v>0</v>
      </c>
      <c r="S546" s="34">
        <v>1595698583.2</v>
      </c>
      <c r="T546" s="34">
        <v>1595698583.2</v>
      </c>
      <c r="U546" s="34">
        <v>32947.800000000003</v>
      </c>
      <c r="V546" s="34">
        <v>32947.800000000003</v>
      </c>
      <c r="W546" s="34">
        <v>0</v>
      </c>
      <c r="X546" s="34">
        <v>32947.799999952316</v>
      </c>
      <c r="Y546" s="12">
        <f t="shared" si="109"/>
        <v>0.99997935254185311</v>
      </c>
      <c r="Z546" s="12">
        <f t="shared" si="110"/>
        <v>0.99997935254185311</v>
      </c>
      <c r="AA546" s="12">
        <f t="shared" si="111"/>
        <v>0</v>
      </c>
      <c r="AB546" s="12">
        <f t="shared" si="112"/>
        <v>0.99997935254185311</v>
      </c>
    </row>
    <row r="547" spans="1:28" s="17" customFormat="1" ht="29" outlineLevel="2" x14ac:dyDescent="0.35">
      <c r="A547" s="11" t="s">
        <v>272</v>
      </c>
      <c r="B547" s="11" t="s">
        <v>42</v>
      </c>
      <c r="C547" s="11" t="s">
        <v>102</v>
      </c>
      <c r="D547" s="11" t="s">
        <v>238</v>
      </c>
      <c r="E547" s="11" t="s">
        <v>31</v>
      </c>
      <c r="F547" s="11" t="s">
        <v>41</v>
      </c>
      <c r="G547" s="11" t="s">
        <v>104</v>
      </c>
      <c r="H547" s="11" t="s">
        <v>34</v>
      </c>
      <c r="I547" s="11" t="s">
        <v>28</v>
      </c>
      <c r="J547" s="19" t="s">
        <v>239</v>
      </c>
      <c r="K547" s="34">
        <v>541948</v>
      </c>
      <c r="L547" s="34">
        <v>0</v>
      </c>
      <c r="M547" s="34">
        <v>0</v>
      </c>
      <c r="N547" s="34">
        <v>0</v>
      </c>
      <c r="O547" s="34">
        <v>0</v>
      </c>
      <c r="P547" s="34">
        <v>0</v>
      </c>
      <c r="Q547" s="34">
        <v>0</v>
      </c>
      <c r="R547" s="34">
        <v>0</v>
      </c>
      <c r="S547" s="34">
        <v>0</v>
      </c>
      <c r="T547" s="34">
        <v>0</v>
      </c>
      <c r="U547" s="34">
        <v>0</v>
      </c>
      <c r="V547" s="34">
        <v>0</v>
      </c>
      <c r="W547" s="34">
        <v>0</v>
      </c>
      <c r="X547" s="34">
        <v>0</v>
      </c>
      <c r="Y547" s="12">
        <f t="shared" si="109"/>
        <v>0</v>
      </c>
      <c r="Z547" s="12">
        <f t="shared" si="110"/>
        <v>0</v>
      </c>
      <c r="AA547" s="12">
        <f t="shared" si="111"/>
        <v>0</v>
      </c>
      <c r="AB547" s="12">
        <f t="shared" si="112"/>
        <v>0</v>
      </c>
    </row>
    <row r="548" spans="1:28" s="17" customFormat="1" outlineLevel="1" x14ac:dyDescent="0.35">
      <c r="A548" s="41"/>
      <c r="B548" s="41"/>
      <c r="C548" s="41"/>
      <c r="D548" s="41" t="s">
        <v>576</v>
      </c>
      <c r="E548" s="41"/>
      <c r="F548" s="41"/>
      <c r="G548" s="41"/>
      <c r="H548" s="41"/>
      <c r="I548" s="41"/>
      <c r="J548" s="42"/>
      <c r="K548" s="43">
        <f t="shared" ref="K548:X548" si="116">SUBTOTAL(9,K542:K547)</f>
        <v>4254029392</v>
      </c>
      <c r="L548" s="43">
        <f t="shared" si="116"/>
        <v>5307858809</v>
      </c>
      <c r="M548" s="43">
        <f t="shared" si="116"/>
        <v>0</v>
      </c>
      <c r="N548" s="43">
        <f t="shared" si="116"/>
        <v>0</v>
      </c>
      <c r="O548" s="43">
        <f t="shared" si="116"/>
        <v>5307858809</v>
      </c>
      <c r="P548" s="43">
        <f t="shared" si="116"/>
        <v>0</v>
      </c>
      <c r="Q548" s="43">
        <f t="shared" si="116"/>
        <v>885891848.19000006</v>
      </c>
      <c r="R548" s="43">
        <f t="shared" si="116"/>
        <v>22921882.469999999</v>
      </c>
      <c r="S548" s="43">
        <f t="shared" si="116"/>
        <v>3722220935.23</v>
      </c>
      <c r="T548" s="43">
        <f t="shared" si="116"/>
        <v>3722220935.23</v>
      </c>
      <c r="U548" s="43">
        <f t="shared" si="116"/>
        <v>676824143.1099999</v>
      </c>
      <c r="V548" s="43">
        <f t="shared" si="116"/>
        <v>676824143.1099999</v>
      </c>
      <c r="W548" s="43">
        <f t="shared" si="116"/>
        <v>0</v>
      </c>
      <c r="X548" s="43">
        <f t="shared" si="116"/>
        <v>676824143.1099999</v>
      </c>
      <c r="Y548" s="44">
        <f t="shared" si="109"/>
        <v>0.70126600370729641</v>
      </c>
      <c r="Z548" s="44">
        <f t="shared" si="110"/>
        <v>0.70126600370729641</v>
      </c>
      <c r="AA548" s="44">
        <f t="shared" si="111"/>
        <v>0.17122040418991863</v>
      </c>
      <c r="AB548" s="44">
        <f t="shared" si="112"/>
        <v>0.87248640789721499</v>
      </c>
    </row>
    <row r="549" spans="1:28" s="17" customFormat="1" outlineLevel="2" x14ac:dyDescent="0.35">
      <c r="A549" s="11" t="s">
        <v>27</v>
      </c>
      <c r="B549" s="11" t="s">
        <v>42</v>
      </c>
      <c r="C549" s="11" t="s">
        <v>102</v>
      </c>
      <c r="D549" s="11" t="s">
        <v>110</v>
      </c>
      <c r="E549" s="11" t="s">
        <v>31</v>
      </c>
      <c r="F549" s="11" t="s">
        <v>41</v>
      </c>
      <c r="G549" s="11" t="s">
        <v>104</v>
      </c>
      <c r="H549" s="11" t="s">
        <v>34</v>
      </c>
      <c r="I549" s="11" t="s">
        <v>28</v>
      </c>
      <c r="J549" s="19" t="s">
        <v>111</v>
      </c>
      <c r="K549" s="34">
        <v>884000</v>
      </c>
      <c r="L549" s="34">
        <v>884000</v>
      </c>
      <c r="M549" s="34">
        <v>0</v>
      </c>
      <c r="N549" s="34">
        <v>0</v>
      </c>
      <c r="O549" s="34">
        <v>884000</v>
      </c>
      <c r="P549" s="34">
        <v>0</v>
      </c>
      <c r="Q549" s="34">
        <v>0</v>
      </c>
      <c r="R549" s="34">
        <v>0</v>
      </c>
      <c r="S549" s="34">
        <v>864450</v>
      </c>
      <c r="T549" s="34">
        <v>864450</v>
      </c>
      <c r="U549" s="34">
        <v>19550</v>
      </c>
      <c r="V549" s="34">
        <v>19550</v>
      </c>
      <c r="W549" s="34">
        <v>0</v>
      </c>
      <c r="X549" s="34">
        <v>19550</v>
      </c>
      <c r="Y549" s="12">
        <f t="shared" si="109"/>
        <v>0.97788461538461535</v>
      </c>
      <c r="Z549" s="12">
        <f t="shared" si="110"/>
        <v>0.97788461538461535</v>
      </c>
      <c r="AA549" s="12">
        <f t="shared" si="111"/>
        <v>0</v>
      </c>
      <c r="AB549" s="12">
        <f t="shared" si="112"/>
        <v>0.97788461538461535</v>
      </c>
    </row>
    <row r="550" spans="1:28" s="17" customFormat="1" outlineLevel="2" x14ac:dyDescent="0.35">
      <c r="A550" s="11" t="s">
        <v>149</v>
      </c>
      <c r="B550" s="11" t="s">
        <v>42</v>
      </c>
      <c r="C550" s="11" t="s">
        <v>102</v>
      </c>
      <c r="D550" s="11" t="s">
        <v>110</v>
      </c>
      <c r="E550" s="11" t="s">
        <v>31</v>
      </c>
      <c r="F550" s="11" t="s">
        <v>41</v>
      </c>
      <c r="G550" s="11" t="s">
        <v>104</v>
      </c>
      <c r="H550" s="11" t="s">
        <v>34</v>
      </c>
      <c r="I550" s="11" t="s">
        <v>28</v>
      </c>
      <c r="J550" s="19" t="s">
        <v>111</v>
      </c>
      <c r="K550" s="34">
        <v>31600000</v>
      </c>
      <c r="L550" s="34">
        <v>13431932</v>
      </c>
      <c r="M550" s="34">
        <v>0</v>
      </c>
      <c r="N550" s="34">
        <v>0</v>
      </c>
      <c r="O550" s="34">
        <v>13431932</v>
      </c>
      <c r="P550" s="34">
        <v>4610402</v>
      </c>
      <c r="Q550" s="34">
        <v>3101770.57</v>
      </c>
      <c r="R550" s="34">
        <v>0</v>
      </c>
      <c r="S550" s="34">
        <v>3688284.97</v>
      </c>
      <c r="T550" s="34">
        <v>3688284.97</v>
      </c>
      <c r="U550" s="34">
        <v>2031474.46</v>
      </c>
      <c r="V550" s="34">
        <v>2031474.46</v>
      </c>
      <c r="W550" s="34">
        <v>0</v>
      </c>
      <c r="X550" s="34">
        <v>2031474.46</v>
      </c>
      <c r="Y550" s="12">
        <f t="shared" si="109"/>
        <v>0.27459080123395502</v>
      </c>
      <c r="Z550" s="12">
        <f t="shared" si="110"/>
        <v>0.27459080123395502</v>
      </c>
      <c r="AA550" s="12">
        <f t="shared" si="111"/>
        <v>0.57416703494329779</v>
      </c>
      <c r="AB550" s="12">
        <f t="shared" si="112"/>
        <v>0.84875783617725276</v>
      </c>
    </row>
    <row r="551" spans="1:28" s="17" customFormat="1" outlineLevel="2" x14ac:dyDescent="0.35">
      <c r="A551" s="11" t="s">
        <v>231</v>
      </c>
      <c r="B551" s="11" t="s">
        <v>232</v>
      </c>
      <c r="C551" s="11" t="s">
        <v>102</v>
      </c>
      <c r="D551" s="11" t="s">
        <v>110</v>
      </c>
      <c r="E551" s="11" t="s">
        <v>31</v>
      </c>
      <c r="F551" s="11" t="s">
        <v>41</v>
      </c>
      <c r="G551" s="11" t="s">
        <v>104</v>
      </c>
      <c r="H551" s="11" t="s">
        <v>34</v>
      </c>
      <c r="I551" s="11" t="s">
        <v>28</v>
      </c>
      <c r="J551" s="19" t="s">
        <v>111</v>
      </c>
      <c r="K551" s="34">
        <v>500000</v>
      </c>
      <c r="L551" s="34">
        <v>975000</v>
      </c>
      <c r="M551" s="34">
        <v>0</v>
      </c>
      <c r="N551" s="34">
        <v>0</v>
      </c>
      <c r="O551" s="34">
        <v>975000</v>
      </c>
      <c r="P551" s="34">
        <v>0</v>
      </c>
      <c r="Q551" s="34">
        <v>0</v>
      </c>
      <c r="R551" s="34">
        <v>0</v>
      </c>
      <c r="S551" s="34">
        <v>442960</v>
      </c>
      <c r="T551" s="34">
        <v>442960</v>
      </c>
      <c r="U551" s="34">
        <v>532040</v>
      </c>
      <c r="V551" s="34">
        <v>532040</v>
      </c>
      <c r="W551" s="34">
        <v>0</v>
      </c>
      <c r="X551" s="34">
        <v>532040</v>
      </c>
      <c r="Y551" s="12">
        <f t="shared" si="109"/>
        <v>0.45431794871794873</v>
      </c>
      <c r="Z551" s="12">
        <f t="shared" si="110"/>
        <v>0.45431794871794873</v>
      </c>
      <c r="AA551" s="12">
        <f t="shared" si="111"/>
        <v>0</v>
      </c>
      <c r="AB551" s="12">
        <f t="shared" si="112"/>
        <v>0.45431794871794873</v>
      </c>
    </row>
    <row r="552" spans="1:28" s="17" customFormat="1" outlineLevel="2" x14ac:dyDescent="0.35">
      <c r="A552" s="11" t="s">
        <v>231</v>
      </c>
      <c r="B552" s="11" t="s">
        <v>253</v>
      </c>
      <c r="C552" s="11" t="s">
        <v>102</v>
      </c>
      <c r="D552" s="11" t="s">
        <v>110</v>
      </c>
      <c r="E552" s="11" t="s">
        <v>31</v>
      </c>
      <c r="F552" s="11" t="s">
        <v>41</v>
      </c>
      <c r="G552" s="11" t="s">
        <v>104</v>
      </c>
      <c r="H552" s="11" t="s">
        <v>34</v>
      </c>
      <c r="I552" s="11" t="s">
        <v>28</v>
      </c>
      <c r="J552" s="19" t="s">
        <v>111</v>
      </c>
      <c r="K552" s="34">
        <v>4733617</v>
      </c>
      <c r="L552" s="34">
        <v>4633617</v>
      </c>
      <c r="M552" s="34">
        <v>0</v>
      </c>
      <c r="N552" s="34">
        <v>0</v>
      </c>
      <c r="O552" s="34">
        <v>4633617</v>
      </c>
      <c r="P552" s="34">
        <v>0</v>
      </c>
      <c r="Q552" s="34">
        <v>0</v>
      </c>
      <c r="R552" s="34">
        <v>0</v>
      </c>
      <c r="S552" s="34">
        <v>2314805</v>
      </c>
      <c r="T552" s="34">
        <v>2273835</v>
      </c>
      <c r="U552" s="34">
        <v>2318812</v>
      </c>
      <c r="V552" s="34">
        <v>2318812</v>
      </c>
      <c r="W552" s="34">
        <v>0</v>
      </c>
      <c r="X552" s="34">
        <v>2318812</v>
      </c>
      <c r="Y552" s="12">
        <f t="shared" si="109"/>
        <v>0.49956761639988806</v>
      </c>
      <c r="Z552" s="12">
        <f t="shared" si="110"/>
        <v>0.49956761639988806</v>
      </c>
      <c r="AA552" s="12">
        <f t="shared" si="111"/>
        <v>0</v>
      </c>
      <c r="AB552" s="12">
        <f t="shared" si="112"/>
        <v>0.49956761639988806</v>
      </c>
    </row>
    <row r="553" spans="1:28" s="17" customFormat="1" outlineLevel="2" x14ac:dyDescent="0.35">
      <c r="A553" s="11" t="s">
        <v>259</v>
      </c>
      <c r="B553" s="11" t="s">
        <v>42</v>
      </c>
      <c r="C553" s="11" t="s">
        <v>102</v>
      </c>
      <c r="D553" s="11" t="s">
        <v>110</v>
      </c>
      <c r="E553" s="11" t="s">
        <v>31</v>
      </c>
      <c r="F553" s="11" t="s">
        <v>41</v>
      </c>
      <c r="G553" s="11" t="s">
        <v>104</v>
      </c>
      <c r="H553" s="11" t="s">
        <v>34</v>
      </c>
      <c r="I553" s="11" t="s">
        <v>28</v>
      </c>
      <c r="J553" s="19" t="s">
        <v>111</v>
      </c>
      <c r="K553" s="34">
        <v>250800</v>
      </c>
      <c r="L553" s="34">
        <v>250800</v>
      </c>
      <c r="M553" s="34">
        <v>0</v>
      </c>
      <c r="N553" s="34">
        <v>0</v>
      </c>
      <c r="O553" s="34">
        <v>250800</v>
      </c>
      <c r="P553" s="34">
        <v>0</v>
      </c>
      <c r="Q553" s="34">
        <v>0</v>
      </c>
      <c r="R553" s="34">
        <v>0</v>
      </c>
      <c r="S553" s="34">
        <v>247686.96</v>
      </c>
      <c r="T553" s="34">
        <v>247686.96</v>
      </c>
      <c r="U553" s="34">
        <v>3113.04</v>
      </c>
      <c r="V553" s="34">
        <v>3113.04</v>
      </c>
      <c r="W553" s="34">
        <v>0</v>
      </c>
      <c r="X553" s="34">
        <v>3113.0400000000081</v>
      </c>
      <c r="Y553" s="12">
        <f t="shared" si="109"/>
        <v>0.98758755980861246</v>
      </c>
      <c r="Z553" s="12">
        <f t="shared" si="110"/>
        <v>0.98758755980861246</v>
      </c>
      <c r="AA553" s="12">
        <f t="shared" si="111"/>
        <v>0</v>
      </c>
      <c r="AB553" s="12">
        <f t="shared" si="112"/>
        <v>0.98758755980861246</v>
      </c>
    </row>
    <row r="554" spans="1:28" s="17" customFormat="1" outlineLevel="2" x14ac:dyDescent="0.35">
      <c r="A554" s="11" t="s">
        <v>272</v>
      </c>
      <c r="B554" s="11" t="s">
        <v>42</v>
      </c>
      <c r="C554" s="11" t="s">
        <v>102</v>
      </c>
      <c r="D554" s="11" t="s">
        <v>110</v>
      </c>
      <c r="E554" s="11" t="s">
        <v>31</v>
      </c>
      <c r="F554" s="11" t="s">
        <v>41</v>
      </c>
      <c r="G554" s="11" t="s">
        <v>104</v>
      </c>
      <c r="H554" s="11" t="s">
        <v>34</v>
      </c>
      <c r="I554" s="11" t="s">
        <v>28</v>
      </c>
      <c r="J554" s="19" t="s">
        <v>111</v>
      </c>
      <c r="K554" s="34">
        <v>48250662</v>
      </c>
      <c r="L554" s="34">
        <v>48250662</v>
      </c>
      <c r="M554" s="34">
        <v>0</v>
      </c>
      <c r="N554" s="34">
        <v>0</v>
      </c>
      <c r="O554" s="34">
        <v>48250662</v>
      </c>
      <c r="P554" s="34">
        <v>0</v>
      </c>
      <c r="Q554" s="34">
        <v>18565843.5</v>
      </c>
      <c r="R554" s="34">
        <v>0</v>
      </c>
      <c r="S554" s="34">
        <v>25733309.239999998</v>
      </c>
      <c r="T554" s="34">
        <v>25733309.239999998</v>
      </c>
      <c r="U554" s="34">
        <v>3951509.26</v>
      </c>
      <c r="V554" s="34">
        <v>3951509.26</v>
      </c>
      <c r="W554" s="34">
        <v>0</v>
      </c>
      <c r="X554" s="34">
        <v>3951509.2600000016</v>
      </c>
      <c r="Y554" s="12">
        <f t="shared" si="109"/>
        <v>0.53332551665301497</v>
      </c>
      <c r="Z554" s="12">
        <f t="shared" si="110"/>
        <v>0.53332551665301497</v>
      </c>
      <c r="AA554" s="12">
        <f t="shared" si="111"/>
        <v>0.3847790419953202</v>
      </c>
      <c r="AB554" s="12">
        <f t="shared" si="112"/>
        <v>0.91810455864833518</v>
      </c>
    </row>
    <row r="555" spans="1:28" s="17" customFormat="1" outlineLevel="1" x14ac:dyDescent="0.35">
      <c r="A555" s="41"/>
      <c r="B555" s="41"/>
      <c r="C555" s="41"/>
      <c r="D555" s="41" t="s">
        <v>577</v>
      </c>
      <c r="E555" s="41"/>
      <c r="F555" s="41"/>
      <c r="G555" s="41"/>
      <c r="H555" s="41"/>
      <c r="I555" s="41"/>
      <c r="J555" s="42"/>
      <c r="K555" s="43">
        <f t="shared" ref="K555:X555" si="117">SUBTOTAL(9,K549:K554)</f>
        <v>86219079</v>
      </c>
      <c r="L555" s="43">
        <f t="shared" si="117"/>
        <v>68426011</v>
      </c>
      <c r="M555" s="43">
        <f t="shared" si="117"/>
        <v>0</v>
      </c>
      <c r="N555" s="43">
        <f t="shared" si="117"/>
        <v>0</v>
      </c>
      <c r="O555" s="43">
        <f t="shared" si="117"/>
        <v>68426011</v>
      </c>
      <c r="P555" s="43">
        <f t="shared" si="117"/>
        <v>4610402</v>
      </c>
      <c r="Q555" s="43">
        <f t="shared" si="117"/>
        <v>21667614.07</v>
      </c>
      <c r="R555" s="43">
        <f t="shared" si="117"/>
        <v>0</v>
      </c>
      <c r="S555" s="43">
        <f t="shared" si="117"/>
        <v>33291496.169999998</v>
      </c>
      <c r="T555" s="43">
        <f t="shared" si="117"/>
        <v>33250526.169999998</v>
      </c>
      <c r="U555" s="43">
        <f t="shared" si="117"/>
        <v>8856498.7599999998</v>
      </c>
      <c r="V555" s="43">
        <f t="shared" si="117"/>
        <v>8856498.7599999998</v>
      </c>
      <c r="W555" s="43">
        <f t="shared" si="117"/>
        <v>0</v>
      </c>
      <c r="X555" s="43">
        <f t="shared" si="117"/>
        <v>8856498.7600000016</v>
      </c>
      <c r="Y555" s="44">
        <f t="shared" si="109"/>
        <v>0.48653276266535539</v>
      </c>
      <c r="Z555" s="44">
        <f t="shared" si="110"/>
        <v>0.48653276266535539</v>
      </c>
      <c r="AA555" s="44">
        <f t="shared" si="111"/>
        <v>0.38403548133179938</v>
      </c>
      <c r="AB555" s="44">
        <f t="shared" si="112"/>
        <v>0.87056824399715471</v>
      </c>
    </row>
    <row r="556" spans="1:28" s="17" customFormat="1" ht="58" outlineLevel="2" x14ac:dyDescent="0.35">
      <c r="A556" s="11" t="s">
        <v>149</v>
      </c>
      <c r="B556" s="11" t="s">
        <v>42</v>
      </c>
      <c r="C556" s="11" t="s">
        <v>102</v>
      </c>
      <c r="D556" s="11" t="s">
        <v>223</v>
      </c>
      <c r="E556" s="11" t="s">
        <v>31</v>
      </c>
      <c r="F556" s="11" t="s">
        <v>41</v>
      </c>
      <c r="G556" s="11" t="s">
        <v>224</v>
      </c>
      <c r="H556" s="11" t="s">
        <v>34</v>
      </c>
      <c r="I556" s="11" t="s">
        <v>28</v>
      </c>
      <c r="J556" s="19" t="s">
        <v>598</v>
      </c>
      <c r="K556" s="34">
        <v>162000000</v>
      </c>
      <c r="L556" s="34">
        <v>78500000</v>
      </c>
      <c r="M556" s="34">
        <v>0</v>
      </c>
      <c r="N556" s="34">
        <v>0</v>
      </c>
      <c r="O556" s="34">
        <v>78500000</v>
      </c>
      <c r="P556" s="34">
        <v>25614334</v>
      </c>
      <c r="Q556" s="34">
        <v>36068200</v>
      </c>
      <c r="R556" s="34">
        <v>0</v>
      </c>
      <c r="S556" s="34">
        <v>0</v>
      </c>
      <c r="T556" s="34">
        <v>0</v>
      </c>
      <c r="U556" s="34">
        <v>16817466</v>
      </c>
      <c r="V556" s="34">
        <v>16817466</v>
      </c>
      <c r="W556" s="34">
        <v>0</v>
      </c>
      <c r="X556" s="34">
        <v>16817466</v>
      </c>
      <c r="Y556" s="12">
        <f t="shared" si="109"/>
        <v>0</v>
      </c>
      <c r="Z556" s="12">
        <f t="shared" si="110"/>
        <v>0</v>
      </c>
      <c r="AA556" s="12">
        <f t="shared" si="111"/>
        <v>0.78576476433121023</v>
      </c>
      <c r="AB556" s="12">
        <f t="shared" si="112"/>
        <v>0.78576476433121023</v>
      </c>
    </row>
    <row r="557" spans="1:28" s="17" customFormat="1" ht="43.5" outlineLevel="2" x14ac:dyDescent="0.35">
      <c r="A557" s="11" t="s">
        <v>259</v>
      </c>
      <c r="B557" s="11" t="s">
        <v>42</v>
      </c>
      <c r="C557" s="11" t="s">
        <v>102</v>
      </c>
      <c r="D557" s="11" t="s">
        <v>223</v>
      </c>
      <c r="E557" s="11" t="s">
        <v>31</v>
      </c>
      <c r="F557" s="11" t="s">
        <v>41</v>
      </c>
      <c r="G557" s="11" t="s">
        <v>224</v>
      </c>
      <c r="H557" s="11" t="s">
        <v>34</v>
      </c>
      <c r="I557" s="11" t="s">
        <v>28</v>
      </c>
      <c r="J557" s="19" t="s">
        <v>373</v>
      </c>
      <c r="K557" s="34">
        <v>4000000000</v>
      </c>
      <c r="L557" s="34">
        <v>689248950</v>
      </c>
      <c r="M557" s="34">
        <v>0</v>
      </c>
      <c r="N557" s="34">
        <v>0</v>
      </c>
      <c r="O557" s="34">
        <v>689248950</v>
      </c>
      <c r="P557" s="34">
        <v>50000000</v>
      </c>
      <c r="Q557" s="34">
        <v>0.01</v>
      </c>
      <c r="R557" s="34">
        <v>0</v>
      </c>
      <c r="S557" s="34">
        <v>387545949.19999999</v>
      </c>
      <c r="T557" s="34">
        <v>383431668.24000001</v>
      </c>
      <c r="U557" s="34">
        <v>251703000.78999999</v>
      </c>
      <c r="V557" s="34">
        <v>251703000.78999999</v>
      </c>
      <c r="W557" s="34">
        <v>0</v>
      </c>
      <c r="X557" s="34">
        <v>251703000.79000002</v>
      </c>
      <c r="Y557" s="12">
        <f t="shared" si="109"/>
        <v>0.56227281768075232</v>
      </c>
      <c r="Z557" s="12">
        <f t="shared" si="110"/>
        <v>0.56227281768075232</v>
      </c>
      <c r="AA557" s="12">
        <f t="shared" si="111"/>
        <v>7.2542729314277521E-2</v>
      </c>
      <c r="AB557" s="12">
        <f t="shared" si="112"/>
        <v>0.63481554699502984</v>
      </c>
    </row>
    <row r="558" spans="1:28" s="17" customFormat="1" outlineLevel="1" x14ac:dyDescent="0.35">
      <c r="A558" s="41"/>
      <c r="B558" s="41"/>
      <c r="C558" s="41"/>
      <c r="D558" s="41" t="s">
        <v>578</v>
      </c>
      <c r="E558" s="41"/>
      <c r="F558" s="41"/>
      <c r="G558" s="41"/>
      <c r="H558" s="41"/>
      <c r="I558" s="41"/>
      <c r="J558" s="42"/>
      <c r="K558" s="43">
        <f t="shared" ref="K558:X558" si="118">SUBTOTAL(9,K556:K557)</f>
        <v>4162000000</v>
      </c>
      <c r="L558" s="43">
        <f t="shared" si="118"/>
        <v>767748950</v>
      </c>
      <c r="M558" s="43">
        <f t="shared" si="118"/>
        <v>0</v>
      </c>
      <c r="N558" s="43">
        <f t="shared" si="118"/>
        <v>0</v>
      </c>
      <c r="O558" s="43">
        <f t="shared" si="118"/>
        <v>767748950</v>
      </c>
      <c r="P558" s="43">
        <f t="shared" si="118"/>
        <v>75614334</v>
      </c>
      <c r="Q558" s="43">
        <f t="shared" si="118"/>
        <v>36068200.009999998</v>
      </c>
      <c r="R558" s="43">
        <f t="shared" si="118"/>
        <v>0</v>
      </c>
      <c r="S558" s="43">
        <f t="shared" si="118"/>
        <v>387545949.19999999</v>
      </c>
      <c r="T558" s="43">
        <f t="shared" si="118"/>
        <v>383431668.24000001</v>
      </c>
      <c r="U558" s="43">
        <f t="shared" si="118"/>
        <v>268520466.78999996</v>
      </c>
      <c r="V558" s="43">
        <f t="shared" si="118"/>
        <v>268520466.78999996</v>
      </c>
      <c r="W558" s="43">
        <f t="shared" si="118"/>
        <v>0</v>
      </c>
      <c r="X558" s="43">
        <f t="shared" si="118"/>
        <v>268520466.79000002</v>
      </c>
      <c r="Y558" s="44">
        <f t="shared" si="109"/>
        <v>0.50478212858513183</v>
      </c>
      <c r="Z558" s="44">
        <f t="shared" si="110"/>
        <v>0.50478212858513183</v>
      </c>
      <c r="AA558" s="44">
        <f t="shared" si="111"/>
        <v>0.14546751774782629</v>
      </c>
      <c r="AB558" s="44">
        <f t="shared" si="112"/>
        <v>0.65024964633295812</v>
      </c>
    </row>
    <row r="559" spans="1:28" s="17" customFormat="1" ht="87" outlineLevel="2" x14ac:dyDescent="0.35">
      <c r="A559" s="11" t="s">
        <v>262</v>
      </c>
      <c r="B559" s="11" t="s">
        <v>42</v>
      </c>
      <c r="C559" s="11" t="s">
        <v>102</v>
      </c>
      <c r="D559" s="11" t="s">
        <v>267</v>
      </c>
      <c r="E559" s="11" t="s">
        <v>31</v>
      </c>
      <c r="F559" s="11" t="s">
        <v>41</v>
      </c>
      <c r="G559" s="11" t="s">
        <v>268</v>
      </c>
      <c r="H559" s="11" t="s">
        <v>34</v>
      </c>
      <c r="I559" s="11" t="s">
        <v>28</v>
      </c>
      <c r="J559" s="19" t="s">
        <v>269</v>
      </c>
      <c r="K559" s="34">
        <v>6887350</v>
      </c>
      <c r="L559" s="34">
        <v>0</v>
      </c>
      <c r="M559" s="34">
        <v>0</v>
      </c>
      <c r="N559" s="34">
        <v>0</v>
      </c>
      <c r="O559" s="34">
        <v>0</v>
      </c>
      <c r="P559" s="34">
        <v>0</v>
      </c>
      <c r="Q559" s="34">
        <v>0</v>
      </c>
      <c r="R559" s="34">
        <v>0</v>
      </c>
      <c r="S559" s="34">
        <v>0</v>
      </c>
      <c r="T559" s="34">
        <v>0</v>
      </c>
      <c r="U559" s="34">
        <v>0</v>
      </c>
      <c r="V559" s="34">
        <v>0</v>
      </c>
      <c r="W559" s="34">
        <v>0</v>
      </c>
      <c r="X559" s="34">
        <v>0</v>
      </c>
      <c r="Y559" s="12">
        <f t="shared" si="109"/>
        <v>0</v>
      </c>
      <c r="Z559" s="12">
        <f t="shared" si="110"/>
        <v>0</v>
      </c>
      <c r="AA559" s="12">
        <f t="shared" si="111"/>
        <v>0</v>
      </c>
      <c r="AB559" s="12">
        <f t="shared" si="112"/>
        <v>0</v>
      </c>
    </row>
    <row r="560" spans="1:28" s="17" customFormat="1" outlineLevel="1" x14ac:dyDescent="0.35">
      <c r="A560" s="41"/>
      <c r="B560" s="41"/>
      <c r="C560" s="41"/>
      <c r="D560" s="41" t="s">
        <v>579</v>
      </c>
      <c r="E560" s="41"/>
      <c r="F560" s="41"/>
      <c r="G560" s="41"/>
      <c r="H560" s="41"/>
      <c r="I560" s="41"/>
      <c r="J560" s="42"/>
      <c r="K560" s="43">
        <f t="shared" ref="K560:X560" si="119">SUBTOTAL(9,K559:K559)</f>
        <v>6887350</v>
      </c>
      <c r="L560" s="43">
        <f t="shared" si="119"/>
        <v>0</v>
      </c>
      <c r="M560" s="43">
        <f t="shared" si="119"/>
        <v>0</v>
      </c>
      <c r="N560" s="43">
        <f t="shared" si="119"/>
        <v>0</v>
      </c>
      <c r="O560" s="43">
        <f t="shared" si="119"/>
        <v>0</v>
      </c>
      <c r="P560" s="43">
        <f t="shared" si="119"/>
        <v>0</v>
      </c>
      <c r="Q560" s="43">
        <f t="shared" si="119"/>
        <v>0</v>
      </c>
      <c r="R560" s="43">
        <f t="shared" si="119"/>
        <v>0</v>
      </c>
      <c r="S560" s="43">
        <f t="shared" si="119"/>
        <v>0</v>
      </c>
      <c r="T560" s="43">
        <f t="shared" si="119"/>
        <v>0</v>
      </c>
      <c r="U560" s="43">
        <f t="shared" si="119"/>
        <v>0</v>
      </c>
      <c r="V560" s="43">
        <f t="shared" si="119"/>
        <v>0</v>
      </c>
      <c r="W560" s="43">
        <f t="shared" si="119"/>
        <v>0</v>
      </c>
      <c r="X560" s="43">
        <f t="shared" si="119"/>
        <v>0</v>
      </c>
      <c r="Y560" s="44">
        <f t="shared" si="109"/>
        <v>0</v>
      </c>
      <c r="Z560" s="44">
        <f t="shared" si="110"/>
        <v>0</v>
      </c>
      <c r="AA560" s="44">
        <f t="shared" si="111"/>
        <v>0</v>
      </c>
      <c r="AB560" s="44">
        <f t="shared" si="112"/>
        <v>0</v>
      </c>
    </row>
    <row r="561" spans="1:28" s="17" customFormat="1" outlineLevel="2" x14ac:dyDescent="0.35">
      <c r="A561" s="11" t="s">
        <v>27</v>
      </c>
      <c r="B561" s="11" t="s">
        <v>42</v>
      </c>
      <c r="C561" s="11" t="s">
        <v>102</v>
      </c>
      <c r="D561" s="11" t="s">
        <v>112</v>
      </c>
      <c r="E561" s="11" t="s">
        <v>31</v>
      </c>
      <c r="F561" s="11" t="s">
        <v>41</v>
      </c>
      <c r="G561" s="11" t="s">
        <v>113</v>
      </c>
      <c r="H561" s="11" t="s">
        <v>34</v>
      </c>
      <c r="I561" s="11" t="s">
        <v>28</v>
      </c>
      <c r="J561" s="19" t="s">
        <v>114</v>
      </c>
      <c r="K561" s="34">
        <v>40447050</v>
      </c>
      <c r="L561" s="34">
        <v>31190270</v>
      </c>
      <c r="M561" s="34">
        <v>0</v>
      </c>
      <c r="N561" s="34">
        <v>0</v>
      </c>
      <c r="O561" s="34">
        <v>31190270</v>
      </c>
      <c r="P561" s="34">
        <v>1021472.28</v>
      </c>
      <c r="Q561" s="34">
        <v>7306799.2199999997</v>
      </c>
      <c r="R561" s="34">
        <v>0</v>
      </c>
      <c r="S561" s="34">
        <v>19070183.460000001</v>
      </c>
      <c r="T561" s="34">
        <v>19070183.460000001</v>
      </c>
      <c r="U561" s="34">
        <v>3791815.04</v>
      </c>
      <c r="V561" s="34">
        <v>3791815.04</v>
      </c>
      <c r="W561" s="34">
        <v>0</v>
      </c>
      <c r="X561" s="34">
        <v>3791815.0399999991</v>
      </c>
      <c r="Y561" s="12">
        <f t="shared" si="109"/>
        <v>0.61141450394626273</v>
      </c>
      <c r="Z561" s="12">
        <f t="shared" si="110"/>
        <v>0.61141450394626273</v>
      </c>
      <c r="AA561" s="12">
        <f t="shared" si="111"/>
        <v>0.26701504988574964</v>
      </c>
      <c r="AB561" s="12">
        <f t="shared" si="112"/>
        <v>0.87842955383201238</v>
      </c>
    </row>
    <row r="562" spans="1:28" s="17" customFormat="1" outlineLevel="2" x14ac:dyDescent="0.35">
      <c r="A562" s="11" t="s">
        <v>149</v>
      </c>
      <c r="B562" s="11" t="s">
        <v>42</v>
      </c>
      <c r="C562" s="11" t="s">
        <v>102</v>
      </c>
      <c r="D562" s="11" t="s">
        <v>112</v>
      </c>
      <c r="E562" s="11" t="s">
        <v>31</v>
      </c>
      <c r="F562" s="11" t="s">
        <v>41</v>
      </c>
      <c r="G562" s="11" t="s">
        <v>113</v>
      </c>
      <c r="H562" s="11" t="s">
        <v>34</v>
      </c>
      <c r="I562" s="11" t="s">
        <v>28</v>
      </c>
      <c r="J562" s="19" t="s">
        <v>114</v>
      </c>
      <c r="K562" s="34">
        <v>6000000</v>
      </c>
      <c r="L562" s="34">
        <v>6000000</v>
      </c>
      <c r="M562" s="34">
        <v>0</v>
      </c>
      <c r="N562" s="34">
        <v>0</v>
      </c>
      <c r="O562" s="34">
        <v>6000000</v>
      </c>
      <c r="P562" s="34">
        <v>0</v>
      </c>
      <c r="Q562" s="34">
        <v>0</v>
      </c>
      <c r="R562" s="34">
        <v>2847600</v>
      </c>
      <c r="S562" s="34">
        <v>3124450</v>
      </c>
      <c r="T562" s="34">
        <v>3124450</v>
      </c>
      <c r="U562" s="34">
        <v>27950</v>
      </c>
      <c r="V562" s="34">
        <v>27950</v>
      </c>
      <c r="W562" s="34">
        <v>0</v>
      </c>
      <c r="X562" s="34">
        <v>27950</v>
      </c>
      <c r="Y562" s="12">
        <f t="shared" si="109"/>
        <v>0.52074166666666666</v>
      </c>
      <c r="Z562" s="12">
        <f t="shared" si="110"/>
        <v>0.52074166666666666</v>
      </c>
      <c r="AA562" s="12">
        <f t="shared" si="111"/>
        <v>0.47460000000000002</v>
      </c>
      <c r="AB562" s="12">
        <f t="shared" si="112"/>
        <v>0.99534166666666668</v>
      </c>
    </row>
    <row r="563" spans="1:28" s="17" customFormat="1" outlineLevel="2" x14ac:dyDescent="0.35">
      <c r="A563" s="11" t="s">
        <v>231</v>
      </c>
      <c r="B563" s="11" t="s">
        <v>232</v>
      </c>
      <c r="C563" s="11" t="s">
        <v>102</v>
      </c>
      <c r="D563" s="11" t="s">
        <v>112</v>
      </c>
      <c r="E563" s="11" t="s">
        <v>31</v>
      </c>
      <c r="F563" s="11" t="s">
        <v>41</v>
      </c>
      <c r="G563" s="11" t="s">
        <v>113</v>
      </c>
      <c r="H563" s="11" t="s">
        <v>34</v>
      </c>
      <c r="I563" s="11" t="s">
        <v>28</v>
      </c>
      <c r="J563" s="19" t="s">
        <v>114</v>
      </c>
      <c r="K563" s="34">
        <v>600000</v>
      </c>
      <c r="L563" s="34">
        <v>125000</v>
      </c>
      <c r="M563" s="34">
        <v>0</v>
      </c>
      <c r="N563" s="34">
        <v>0</v>
      </c>
      <c r="O563" s="34">
        <v>125000</v>
      </c>
      <c r="P563" s="34">
        <v>0</v>
      </c>
      <c r="Q563" s="34">
        <v>0</v>
      </c>
      <c r="R563" s="34">
        <v>0</v>
      </c>
      <c r="S563" s="34">
        <v>0</v>
      </c>
      <c r="T563" s="34">
        <v>0</v>
      </c>
      <c r="U563" s="34">
        <v>125000</v>
      </c>
      <c r="V563" s="34">
        <v>125000</v>
      </c>
      <c r="W563" s="34">
        <v>0</v>
      </c>
      <c r="X563" s="34">
        <v>125000</v>
      </c>
      <c r="Y563" s="12">
        <f t="shared" si="109"/>
        <v>0</v>
      </c>
      <c r="Z563" s="12">
        <f t="shared" si="110"/>
        <v>0</v>
      </c>
      <c r="AA563" s="12">
        <f t="shared" si="111"/>
        <v>0</v>
      </c>
      <c r="AB563" s="12">
        <f t="shared" si="112"/>
        <v>0</v>
      </c>
    </row>
    <row r="564" spans="1:28" s="17" customFormat="1" outlineLevel="2" x14ac:dyDescent="0.35">
      <c r="A564" s="11" t="s">
        <v>231</v>
      </c>
      <c r="B564" s="11" t="s">
        <v>233</v>
      </c>
      <c r="C564" s="11" t="s">
        <v>102</v>
      </c>
      <c r="D564" s="11" t="s">
        <v>112</v>
      </c>
      <c r="E564" s="11" t="s">
        <v>31</v>
      </c>
      <c r="F564" s="11" t="s">
        <v>41</v>
      </c>
      <c r="G564" s="11" t="s">
        <v>113</v>
      </c>
      <c r="H564" s="11" t="s">
        <v>34</v>
      </c>
      <c r="I564" s="11" t="s">
        <v>28</v>
      </c>
      <c r="J564" s="19" t="s">
        <v>114</v>
      </c>
      <c r="K564" s="34">
        <v>52116660</v>
      </c>
      <c r="L564" s="34">
        <v>52116660</v>
      </c>
      <c r="M564" s="34">
        <v>0</v>
      </c>
      <c r="N564" s="34">
        <v>0</v>
      </c>
      <c r="O564" s="34">
        <v>52116660</v>
      </c>
      <c r="P564" s="34">
        <v>0</v>
      </c>
      <c r="Q564" s="34">
        <v>33579555.020000003</v>
      </c>
      <c r="R564" s="34">
        <v>0</v>
      </c>
      <c r="S564" s="34">
        <v>0</v>
      </c>
      <c r="T564" s="34">
        <v>0</v>
      </c>
      <c r="U564" s="34">
        <v>18537104.98</v>
      </c>
      <c r="V564" s="34">
        <v>18537104.98</v>
      </c>
      <c r="W564" s="34">
        <v>0</v>
      </c>
      <c r="X564" s="34">
        <v>18537104.979999997</v>
      </c>
      <c r="Y564" s="12">
        <f t="shared" si="109"/>
        <v>0</v>
      </c>
      <c r="Z564" s="12">
        <f t="shared" si="110"/>
        <v>0</v>
      </c>
      <c r="AA564" s="12">
        <f t="shared" si="111"/>
        <v>0.64431517714297126</v>
      </c>
      <c r="AB564" s="12">
        <f t="shared" si="112"/>
        <v>0.64431517714297126</v>
      </c>
    </row>
    <row r="565" spans="1:28" s="17" customFormat="1" outlineLevel="2" x14ac:dyDescent="0.35">
      <c r="A565" s="11" t="s">
        <v>231</v>
      </c>
      <c r="B565" s="11" t="s">
        <v>253</v>
      </c>
      <c r="C565" s="11" t="s">
        <v>102</v>
      </c>
      <c r="D565" s="11" t="s">
        <v>112</v>
      </c>
      <c r="E565" s="11" t="s">
        <v>31</v>
      </c>
      <c r="F565" s="11" t="s">
        <v>41</v>
      </c>
      <c r="G565" s="11" t="s">
        <v>113</v>
      </c>
      <c r="H565" s="11" t="s">
        <v>34</v>
      </c>
      <c r="I565" s="11" t="s">
        <v>28</v>
      </c>
      <c r="J565" s="19" t="s">
        <v>114</v>
      </c>
      <c r="K565" s="34">
        <v>47180000</v>
      </c>
      <c r="L565" s="34">
        <v>47180000</v>
      </c>
      <c r="M565" s="34">
        <v>0</v>
      </c>
      <c r="N565" s="34">
        <v>0</v>
      </c>
      <c r="O565" s="34">
        <v>47180000</v>
      </c>
      <c r="P565" s="34">
        <v>0</v>
      </c>
      <c r="Q565" s="34">
        <v>0</v>
      </c>
      <c r="R565" s="34">
        <v>0</v>
      </c>
      <c r="S565" s="34">
        <v>206213.77</v>
      </c>
      <c r="T565" s="34">
        <v>206213.77</v>
      </c>
      <c r="U565" s="34">
        <v>46973786.229999997</v>
      </c>
      <c r="V565" s="34">
        <v>46973786.229999997</v>
      </c>
      <c r="W565" s="34">
        <v>0</v>
      </c>
      <c r="X565" s="34">
        <v>46973786.229999997</v>
      </c>
      <c r="Y565" s="12">
        <f t="shared" si="109"/>
        <v>4.3707878338278931E-3</v>
      </c>
      <c r="Z565" s="12">
        <f t="shared" si="110"/>
        <v>4.3707878338278931E-3</v>
      </c>
      <c r="AA565" s="12">
        <f t="shared" si="111"/>
        <v>0</v>
      </c>
      <c r="AB565" s="12">
        <f t="shared" si="112"/>
        <v>4.3707878338278931E-3</v>
      </c>
    </row>
    <row r="566" spans="1:28" s="17" customFormat="1" outlineLevel="2" x14ac:dyDescent="0.35">
      <c r="A566" s="11" t="s">
        <v>259</v>
      </c>
      <c r="B566" s="11" t="s">
        <v>42</v>
      </c>
      <c r="C566" s="11" t="s">
        <v>102</v>
      </c>
      <c r="D566" s="11" t="s">
        <v>112</v>
      </c>
      <c r="E566" s="11" t="s">
        <v>31</v>
      </c>
      <c r="F566" s="11" t="s">
        <v>41</v>
      </c>
      <c r="G566" s="11" t="s">
        <v>113</v>
      </c>
      <c r="H566" s="11" t="s">
        <v>34</v>
      </c>
      <c r="I566" s="11" t="s">
        <v>28</v>
      </c>
      <c r="J566" s="19" t="s">
        <v>114</v>
      </c>
      <c r="K566" s="34">
        <v>125000000</v>
      </c>
      <c r="L566" s="34">
        <v>125000000</v>
      </c>
      <c r="M566" s="34">
        <v>0</v>
      </c>
      <c r="N566" s="34">
        <v>0</v>
      </c>
      <c r="O566" s="34">
        <v>125000000</v>
      </c>
      <c r="P566" s="34">
        <v>92281267</v>
      </c>
      <c r="Q566" s="34">
        <v>0</v>
      </c>
      <c r="R566" s="34">
        <v>0</v>
      </c>
      <c r="S566" s="34">
        <v>0</v>
      </c>
      <c r="T566" s="34">
        <v>0</v>
      </c>
      <c r="U566" s="34">
        <v>32718733</v>
      </c>
      <c r="V566" s="34">
        <v>32718733</v>
      </c>
      <c r="W566" s="34">
        <v>0</v>
      </c>
      <c r="X566" s="34">
        <v>32718733</v>
      </c>
      <c r="Y566" s="12">
        <f t="shared" si="109"/>
        <v>0</v>
      </c>
      <c r="Z566" s="12">
        <f t="shared" si="110"/>
        <v>0</v>
      </c>
      <c r="AA566" s="12">
        <f t="shared" si="111"/>
        <v>0.738250136</v>
      </c>
      <c r="AB566" s="12">
        <f t="shared" si="112"/>
        <v>0.738250136</v>
      </c>
    </row>
    <row r="567" spans="1:28" s="17" customFormat="1" outlineLevel="2" x14ac:dyDescent="0.35">
      <c r="A567" s="11" t="s">
        <v>262</v>
      </c>
      <c r="B567" s="11" t="s">
        <v>42</v>
      </c>
      <c r="C567" s="11" t="s">
        <v>102</v>
      </c>
      <c r="D567" s="11" t="s">
        <v>112</v>
      </c>
      <c r="E567" s="11" t="s">
        <v>31</v>
      </c>
      <c r="F567" s="11" t="s">
        <v>41</v>
      </c>
      <c r="G567" s="11" t="s">
        <v>113</v>
      </c>
      <c r="H567" s="11" t="s">
        <v>34</v>
      </c>
      <c r="I567" s="11" t="s">
        <v>28</v>
      </c>
      <c r="J567" s="19" t="s">
        <v>114</v>
      </c>
      <c r="K567" s="34">
        <v>2290402183</v>
      </c>
      <c r="L567" s="34">
        <v>682670652</v>
      </c>
      <c r="M567" s="34">
        <v>0</v>
      </c>
      <c r="N567" s="34">
        <v>0</v>
      </c>
      <c r="O567" s="34">
        <v>682670652</v>
      </c>
      <c r="P567" s="34">
        <v>0</v>
      </c>
      <c r="Q567" s="34">
        <v>52552950.990000002</v>
      </c>
      <c r="R567" s="34">
        <v>0</v>
      </c>
      <c r="S567" s="34">
        <v>481447221.70999998</v>
      </c>
      <c r="T567" s="34">
        <v>481447221.70999998</v>
      </c>
      <c r="U567" s="34">
        <v>148670479.30000001</v>
      </c>
      <c r="V567" s="34">
        <v>148670479.30000001</v>
      </c>
      <c r="W567" s="34">
        <v>0</v>
      </c>
      <c r="X567" s="34">
        <v>148670479.30000001</v>
      </c>
      <c r="Y567" s="12">
        <f t="shared" si="109"/>
        <v>0.70524083655788972</v>
      </c>
      <c r="Z567" s="12">
        <f t="shared" si="110"/>
        <v>0.70524083655788972</v>
      </c>
      <c r="AA567" s="12">
        <f t="shared" si="111"/>
        <v>7.6981412392692114E-2</v>
      </c>
      <c r="AB567" s="12">
        <f t="shared" si="112"/>
        <v>0.78222224895058179</v>
      </c>
    </row>
    <row r="568" spans="1:28" s="17" customFormat="1" outlineLevel="2" x14ac:dyDescent="0.35">
      <c r="A568" s="11" t="s">
        <v>270</v>
      </c>
      <c r="B568" s="11" t="s">
        <v>42</v>
      </c>
      <c r="C568" s="11" t="s">
        <v>102</v>
      </c>
      <c r="D568" s="11" t="s">
        <v>112</v>
      </c>
      <c r="E568" s="11" t="s">
        <v>31</v>
      </c>
      <c r="F568" s="11" t="s">
        <v>41</v>
      </c>
      <c r="G568" s="11" t="s">
        <v>113</v>
      </c>
      <c r="H568" s="11" t="s">
        <v>34</v>
      </c>
      <c r="I568" s="11" t="s">
        <v>28</v>
      </c>
      <c r="J568" s="19" t="s">
        <v>114</v>
      </c>
      <c r="K568" s="34">
        <v>34150000</v>
      </c>
      <c r="L568" s="34">
        <v>34111525.950000003</v>
      </c>
      <c r="M568" s="34">
        <v>0</v>
      </c>
      <c r="N568" s="34">
        <v>0</v>
      </c>
      <c r="O568" s="34">
        <v>34111525.950000003</v>
      </c>
      <c r="P568" s="34">
        <v>0</v>
      </c>
      <c r="Q568" s="34">
        <v>7039301.3799999999</v>
      </c>
      <c r="R568" s="34">
        <v>0</v>
      </c>
      <c r="S568" s="34">
        <v>15305829.939999999</v>
      </c>
      <c r="T568" s="34">
        <v>15305829.939999999</v>
      </c>
      <c r="U568" s="34">
        <v>11766394.630000001</v>
      </c>
      <c r="V568" s="34">
        <v>11766394.630000001</v>
      </c>
      <c r="W568" s="34">
        <v>0</v>
      </c>
      <c r="X568" s="34">
        <v>11766394.630000003</v>
      </c>
      <c r="Y568" s="12">
        <f t="shared" si="109"/>
        <v>0.4486996554312751</v>
      </c>
      <c r="Z568" s="12">
        <f t="shared" si="110"/>
        <v>0.4486996554312751</v>
      </c>
      <c r="AA568" s="12">
        <f t="shared" si="111"/>
        <v>0.20636137446088071</v>
      </c>
      <c r="AB568" s="12">
        <f t="shared" si="112"/>
        <v>0.65506102989215576</v>
      </c>
    </row>
    <row r="569" spans="1:28" s="17" customFormat="1" outlineLevel="1" x14ac:dyDescent="0.35">
      <c r="A569" s="41"/>
      <c r="B569" s="41"/>
      <c r="C569" s="41"/>
      <c r="D569" s="41" t="s">
        <v>580</v>
      </c>
      <c r="E569" s="41"/>
      <c r="F569" s="41"/>
      <c r="G569" s="41"/>
      <c r="H569" s="41"/>
      <c r="I569" s="41"/>
      <c r="J569" s="42"/>
      <c r="K569" s="43">
        <f t="shared" ref="K569:X569" si="120">SUBTOTAL(9,K561:K568)</f>
        <v>2595895893</v>
      </c>
      <c r="L569" s="43">
        <f t="shared" si="120"/>
        <v>978394107.95000005</v>
      </c>
      <c r="M569" s="43">
        <f t="shared" si="120"/>
        <v>0</v>
      </c>
      <c r="N569" s="43">
        <f t="shared" si="120"/>
        <v>0</v>
      </c>
      <c r="O569" s="43">
        <f t="shared" si="120"/>
        <v>978394107.95000005</v>
      </c>
      <c r="P569" s="43">
        <f t="shared" si="120"/>
        <v>93302739.280000001</v>
      </c>
      <c r="Q569" s="43">
        <f t="shared" si="120"/>
        <v>100478606.61</v>
      </c>
      <c r="R569" s="43">
        <f t="shared" si="120"/>
        <v>2847600</v>
      </c>
      <c r="S569" s="43">
        <f t="shared" si="120"/>
        <v>519153898.88</v>
      </c>
      <c r="T569" s="43">
        <f t="shared" si="120"/>
        <v>519153898.88</v>
      </c>
      <c r="U569" s="43">
        <f t="shared" si="120"/>
        <v>262611263.18000001</v>
      </c>
      <c r="V569" s="43">
        <f t="shared" si="120"/>
        <v>262611263.18000001</v>
      </c>
      <c r="W569" s="43">
        <f t="shared" si="120"/>
        <v>0</v>
      </c>
      <c r="X569" s="43">
        <f t="shared" si="120"/>
        <v>262611263.18000001</v>
      </c>
      <c r="Y569" s="44">
        <f t="shared" si="109"/>
        <v>0.53061838236921488</v>
      </c>
      <c r="Z569" s="44">
        <f t="shared" si="110"/>
        <v>0.53061838236921488</v>
      </c>
      <c r="AA569" s="44">
        <f t="shared" si="111"/>
        <v>0.20097110590944864</v>
      </c>
      <c r="AB569" s="44">
        <f t="shared" si="112"/>
        <v>0.73158948827866355</v>
      </c>
    </row>
    <row r="570" spans="1:28" s="17" customFormat="1" ht="87" outlineLevel="2" x14ac:dyDescent="0.35">
      <c r="A570" s="11" t="s">
        <v>27</v>
      </c>
      <c r="B570" s="11" t="s">
        <v>42</v>
      </c>
      <c r="C570" s="11" t="s">
        <v>36</v>
      </c>
      <c r="D570" s="11" t="s">
        <v>37</v>
      </c>
      <c r="E570" s="11" t="s">
        <v>63</v>
      </c>
      <c r="F570" s="11" t="s">
        <v>32</v>
      </c>
      <c r="G570" s="11" t="s">
        <v>39</v>
      </c>
      <c r="H570" s="11" t="s">
        <v>34</v>
      </c>
      <c r="I570" s="11" t="s">
        <v>28</v>
      </c>
      <c r="J570" s="19" t="s">
        <v>329</v>
      </c>
      <c r="K570" s="34">
        <v>37280148</v>
      </c>
      <c r="L570" s="34">
        <v>34981215</v>
      </c>
      <c r="M570" s="34">
        <v>0</v>
      </c>
      <c r="N570" s="34">
        <v>0</v>
      </c>
      <c r="O570" s="34">
        <v>34981215</v>
      </c>
      <c r="P570" s="34">
        <v>0</v>
      </c>
      <c r="Q570" s="34">
        <v>11865236.890000001</v>
      </c>
      <c r="R570" s="34">
        <v>0</v>
      </c>
      <c r="S570" s="34">
        <v>23115978.109999999</v>
      </c>
      <c r="T570" s="34">
        <v>23115978.109999999</v>
      </c>
      <c r="U570" s="34">
        <v>0</v>
      </c>
      <c r="V570" s="34">
        <v>0</v>
      </c>
      <c r="W570" s="34">
        <v>0</v>
      </c>
      <c r="X570" s="34">
        <v>0</v>
      </c>
      <c r="Y570" s="12">
        <f t="shared" si="109"/>
        <v>0.66081118423130814</v>
      </c>
      <c r="Z570" s="12">
        <f t="shared" si="110"/>
        <v>0.66081118423130814</v>
      </c>
      <c r="AA570" s="12">
        <f t="shared" si="111"/>
        <v>0.33918881576869186</v>
      </c>
      <c r="AB570" s="12">
        <f t="shared" si="112"/>
        <v>1</v>
      </c>
    </row>
    <row r="571" spans="1:28" s="17" customFormat="1" ht="87" outlineLevel="2" x14ac:dyDescent="0.35">
      <c r="A571" s="11" t="s">
        <v>27</v>
      </c>
      <c r="B571" s="11" t="s">
        <v>42</v>
      </c>
      <c r="C571" s="11" t="s">
        <v>36</v>
      </c>
      <c r="D571" s="11" t="s">
        <v>37</v>
      </c>
      <c r="E571" s="11" t="s">
        <v>115</v>
      </c>
      <c r="F571" s="11" t="s">
        <v>32</v>
      </c>
      <c r="G571" s="11" t="s">
        <v>39</v>
      </c>
      <c r="H571" s="11" t="s">
        <v>34</v>
      </c>
      <c r="I571" s="11" t="s">
        <v>28</v>
      </c>
      <c r="J571" s="19" t="s">
        <v>330</v>
      </c>
      <c r="K571" s="34">
        <v>16961350</v>
      </c>
      <c r="L571" s="34">
        <v>18841815</v>
      </c>
      <c r="M571" s="34">
        <v>0</v>
      </c>
      <c r="N571" s="34">
        <v>0</v>
      </c>
      <c r="O571" s="34">
        <v>18841815</v>
      </c>
      <c r="P571" s="34">
        <v>0</v>
      </c>
      <c r="Q571" s="34">
        <v>4329696.96</v>
      </c>
      <c r="R571" s="34">
        <v>0</v>
      </c>
      <c r="S571" s="34">
        <v>14512118.039999999</v>
      </c>
      <c r="T571" s="34">
        <v>14512118.039999999</v>
      </c>
      <c r="U571" s="34">
        <v>0</v>
      </c>
      <c r="V571" s="34">
        <v>0</v>
      </c>
      <c r="W571" s="34">
        <v>0</v>
      </c>
      <c r="X571" s="34">
        <v>0</v>
      </c>
      <c r="Y571" s="12">
        <f t="shared" si="109"/>
        <v>0.77020807390370827</v>
      </c>
      <c r="Z571" s="12">
        <f t="shared" si="110"/>
        <v>0.77020807390370827</v>
      </c>
      <c r="AA571" s="12">
        <f t="shared" si="111"/>
        <v>0.22979192609629168</v>
      </c>
      <c r="AB571" s="12">
        <f t="shared" si="112"/>
        <v>1</v>
      </c>
    </row>
    <row r="572" spans="1:28" s="17" customFormat="1" ht="58" outlineLevel="2" x14ac:dyDescent="0.35">
      <c r="A572" s="11" t="s">
        <v>27</v>
      </c>
      <c r="B572" s="11" t="s">
        <v>42</v>
      </c>
      <c r="C572" s="11" t="s">
        <v>36</v>
      </c>
      <c r="D572" s="11" t="s">
        <v>37</v>
      </c>
      <c r="E572" s="11" t="s">
        <v>116</v>
      </c>
      <c r="F572" s="11" t="s">
        <v>32</v>
      </c>
      <c r="G572" s="11" t="s">
        <v>39</v>
      </c>
      <c r="H572" s="11" t="s">
        <v>34</v>
      </c>
      <c r="I572" s="11" t="s">
        <v>28</v>
      </c>
      <c r="J572" s="19" t="s">
        <v>331</v>
      </c>
      <c r="K572" s="34">
        <v>58033638</v>
      </c>
      <c r="L572" s="34">
        <v>57285033</v>
      </c>
      <c r="M572" s="34">
        <v>0</v>
      </c>
      <c r="N572" s="34">
        <v>0</v>
      </c>
      <c r="O572" s="34">
        <v>57285033</v>
      </c>
      <c r="P572" s="34">
        <v>0</v>
      </c>
      <c r="Q572" s="34">
        <v>0</v>
      </c>
      <c r="R572" s="34">
        <v>0</v>
      </c>
      <c r="S572" s="34">
        <v>57285033</v>
      </c>
      <c r="T572" s="34">
        <v>57285033</v>
      </c>
      <c r="U572" s="34">
        <v>0</v>
      </c>
      <c r="V572" s="34">
        <v>0</v>
      </c>
      <c r="W572" s="34">
        <v>0</v>
      </c>
      <c r="X572" s="34">
        <v>0</v>
      </c>
      <c r="Y572" s="12">
        <f t="shared" si="109"/>
        <v>1</v>
      </c>
      <c r="Z572" s="12">
        <f t="shared" si="110"/>
        <v>1</v>
      </c>
      <c r="AA572" s="12">
        <f t="shared" si="111"/>
        <v>0</v>
      </c>
      <c r="AB572" s="12">
        <f t="shared" si="112"/>
        <v>1</v>
      </c>
    </row>
    <row r="573" spans="1:28" s="17" customFormat="1" ht="58" outlineLevel="2" x14ac:dyDescent="0.35">
      <c r="A573" s="11" t="s">
        <v>27</v>
      </c>
      <c r="B573" s="11" t="s">
        <v>42</v>
      </c>
      <c r="C573" s="11" t="s">
        <v>36</v>
      </c>
      <c r="D573" s="11" t="s">
        <v>37</v>
      </c>
      <c r="E573" s="11" t="s">
        <v>117</v>
      </c>
      <c r="F573" s="11" t="s">
        <v>32</v>
      </c>
      <c r="G573" s="11" t="s">
        <v>39</v>
      </c>
      <c r="H573" s="11" t="s">
        <v>40</v>
      </c>
      <c r="I573" s="11" t="s">
        <v>28</v>
      </c>
      <c r="J573" s="19" t="s">
        <v>332</v>
      </c>
      <c r="K573" s="34">
        <v>4031548315</v>
      </c>
      <c r="L573" s="34">
        <v>4031548315</v>
      </c>
      <c r="M573" s="34">
        <v>0</v>
      </c>
      <c r="N573" s="34">
        <v>0</v>
      </c>
      <c r="O573" s="34">
        <v>4031548315</v>
      </c>
      <c r="P573" s="34">
        <v>0</v>
      </c>
      <c r="Q573" s="34">
        <v>863903210</v>
      </c>
      <c r="R573" s="34">
        <v>0</v>
      </c>
      <c r="S573" s="34">
        <v>3167645105</v>
      </c>
      <c r="T573" s="34">
        <v>3167645105</v>
      </c>
      <c r="U573" s="34">
        <v>0</v>
      </c>
      <c r="V573" s="34">
        <v>0</v>
      </c>
      <c r="W573" s="34">
        <v>0</v>
      </c>
      <c r="X573" s="34">
        <v>0</v>
      </c>
      <c r="Y573" s="12">
        <f t="shared" si="109"/>
        <v>0.78571428580287273</v>
      </c>
      <c r="Z573" s="12">
        <f t="shared" si="110"/>
        <v>0.78571428580287273</v>
      </c>
      <c r="AA573" s="12">
        <f t="shared" si="111"/>
        <v>0.21428571419712727</v>
      </c>
      <c r="AB573" s="12">
        <f t="shared" si="112"/>
        <v>1</v>
      </c>
    </row>
    <row r="574" spans="1:28" s="17" customFormat="1" ht="72.5" outlineLevel="2" x14ac:dyDescent="0.35">
      <c r="A574" s="11" t="s">
        <v>27</v>
      </c>
      <c r="B574" s="11" t="s">
        <v>42</v>
      </c>
      <c r="C574" s="11" t="s">
        <v>36</v>
      </c>
      <c r="D574" s="11" t="s">
        <v>37</v>
      </c>
      <c r="E574" s="11" t="s">
        <v>118</v>
      </c>
      <c r="F574" s="11" t="s">
        <v>32</v>
      </c>
      <c r="G574" s="11" t="s">
        <v>39</v>
      </c>
      <c r="H574" s="11" t="s">
        <v>40</v>
      </c>
      <c r="I574" s="11" t="s">
        <v>28</v>
      </c>
      <c r="J574" s="19" t="s">
        <v>333</v>
      </c>
      <c r="K574" s="34">
        <v>2444778463</v>
      </c>
      <c r="L574" s="34">
        <v>2444778463</v>
      </c>
      <c r="M574" s="34">
        <v>0</v>
      </c>
      <c r="N574" s="34">
        <v>0</v>
      </c>
      <c r="O574" s="34">
        <v>2444778463</v>
      </c>
      <c r="P574" s="34">
        <v>0</v>
      </c>
      <c r="Q574" s="34">
        <v>523881100</v>
      </c>
      <c r="R574" s="34">
        <v>0</v>
      </c>
      <c r="S574" s="34">
        <v>1920897363</v>
      </c>
      <c r="T574" s="34">
        <v>1920897363</v>
      </c>
      <c r="U574" s="34">
        <v>0</v>
      </c>
      <c r="V574" s="34">
        <v>0</v>
      </c>
      <c r="W574" s="34">
        <v>0</v>
      </c>
      <c r="X574" s="34">
        <v>0</v>
      </c>
      <c r="Y574" s="12">
        <f t="shared" si="109"/>
        <v>0.78571428539290111</v>
      </c>
      <c r="Z574" s="12">
        <f t="shared" si="110"/>
        <v>0.78571428539290111</v>
      </c>
      <c r="AA574" s="12">
        <f t="shared" si="111"/>
        <v>0.21428571460709894</v>
      </c>
      <c r="AB574" s="12">
        <f t="shared" si="112"/>
        <v>1</v>
      </c>
    </row>
    <row r="575" spans="1:28" s="17" customFormat="1" ht="101.5" outlineLevel="2" x14ac:dyDescent="0.35">
      <c r="A575" s="11" t="s">
        <v>27</v>
      </c>
      <c r="B575" s="11" t="s">
        <v>42</v>
      </c>
      <c r="C575" s="11" t="s">
        <v>36</v>
      </c>
      <c r="D575" s="11" t="s">
        <v>37</v>
      </c>
      <c r="E575" s="11" t="s">
        <v>38</v>
      </c>
      <c r="F575" s="11" t="s">
        <v>32</v>
      </c>
      <c r="G575" s="11" t="s">
        <v>39</v>
      </c>
      <c r="H575" s="11" t="s">
        <v>40</v>
      </c>
      <c r="I575" s="11" t="s">
        <v>28</v>
      </c>
      <c r="J575" s="19" t="s">
        <v>334</v>
      </c>
      <c r="K575" s="34">
        <v>572608745648</v>
      </c>
      <c r="L575" s="34">
        <v>544323238512.21002</v>
      </c>
      <c r="M575" s="34">
        <v>0</v>
      </c>
      <c r="N575" s="34">
        <v>0</v>
      </c>
      <c r="O575" s="34">
        <v>544323238512.21002</v>
      </c>
      <c r="P575" s="34">
        <v>0</v>
      </c>
      <c r="Q575" s="34">
        <v>58035570636.209999</v>
      </c>
      <c r="R575" s="34">
        <v>0</v>
      </c>
      <c r="S575" s="34">
        <v>474765927764</v>
      </c>
      <c r="T575" s="34">
        <v>474765927764</v>
      </c>
      <c r="U575" s="34">
        <v>11521740112</v>
      </c>
      <c r="V575" s="34">
        <v>11521740112</v>
      </c>
      <c r="W575" s="34">
        <v>11521740110</v>
      </c>
      <c r="X575" s="34">
        <v>2.0000228881835938</v>
      </c>
      <c r="Y575" s="12">
        <f t="shared" si="109"/>
        <v>0.87221322584292027</v>
      </c>
      <c r="Z575" s="12">
        <f t="shared" si="110"/>
        <v>0.87221322584292027</v>
      </c>
      <c r="AA575" s="12">
        <f t="shared" si="111"/>
        <v>0.10661968207500692</v>
      </c>
      <c r="AB575" s="12">
        <f t="shared" si="112"/>
        <v>0.97883290791792721</v>
      </c>
    </row>
    <row r="576" spans="1:28" s="17" customFormat="1" ht="101.5" outlineLevel="2" x14ac:dyDescent="0.35">
      <c r="A576" s="11" t="s">
        <v>27</v>
      </c>
      <c r="B576" s="11" t="s">
        <v>42</v>
      </c>
      <c r="C576" s="11" t="s">
        <v>36</v>
      </c>
      <c r="D576" s="11" t="s">
        <v>37</v>
      </c>
      <c r="E576" s="11" t="s">
        <v>38</v>
      </c>
      <c r="F576" s="11" t="s">
        <v>41</v>
      </c>
      <c r="G576" s="11" t="s">
        <v>39</v>
      </c>
      <c r="H576" s="11" t="s">
        <v>40</v>
      </c>
      <c r="I576" s="11" t="s">
        <v>28</v>
      </c>
      <c r="J576" s="19" t="s">
        <v>334</v>
      </c>
      <c r="K576" s="34">
        <v>0</v>
      </c>
      <c r="L576" s="34">
        <v>28285507135.790001</v>
      </c>
      <c r="M576" s="34">
        <v>0</v>
      </c>
      <c r="N576" s="34">
        <v>0</v>
      </c>
      <c r="O576" s="34">
        <v>28285507135.790001</v>
      </c>
      <c r="P576" s="34">
        <v>0</v>
      </c>
      <c r="Q576" s="34">
        <v>0</v>
      </c>
      <c r="R576" s="34">
        <v>0</v>
      </c>
      <c r="S576" s="34">
        <v>0</v>
      </c>
      <c r="T576" s="34">
        <v>0</v>
      </c>
      <c r="U576" s="34">
        <v>28285507135.790001</v>
      </c>
      <c r="V576" s="34">
        <v>28285507135.790001</v>
      </c>
      <c r="W576" s="34">
        <v>0</v>
      </c>
      <c r="X576" s="34">
        <v>28285507135.790001</v>
      </c>
      <c r="Y576" s="12">
        <f t="shared" si="109"/>
        <v>0</v>
      </c>
      <c r="Z576" s="12">
        <f t="shared" si="110"/>
        <v>0</v>
      </c>
      <c r="AA576" s="12">
        <f t="shared" si="111"/>
        <v>0</v>
      </c>
      <c r="AB576" s="12">
        <f t="shared" si="112"/>
        <v>0</v>
      </c>
    </row>
    <row r="577" spans="1:28" s="17" customFormat="1" ht="58" outlineLevel="2" x14ac:dyDescent="0.35">
      <c r="A577" s="11" t="s">
        <v>27</v>
      </c>
      <c r="B577" s="11" t="s">
        <v>42</v>
      </c>
      <c r="C577" s="11" t="s">
        <v>36</v>
      </c>
      <c r="D577" s="11" t="s">
        <v>37</v>
      </c>
      <c r="E577" s="11" t="s">
        <v>119</v>
      </c>
      <c r="F577" s="11" t="s">
        <v>32</v>
      </c>
      <c r="G577" s="11" t="s">
        <v>39</v>
      </c>
      <c r="H577" s="11" t="s">
        <v>40</v>
      </c>
      <c r="I577" s="11" t="s">
        <v>28</v>
      </c>
      <c r="J577" s="19" t="s">
        <v>335</v>
      </c>
      <c r="K577" s="34">
        <v>1971517902</v>
      </c>
      <c r="L577" s="34">
        <v>1971517902</v>
      </c>
      <c r="M577" s="34">
        <v>0</v>
      </c>
      <c r="N577" s="34">
        <v>0</v>
      </c>
      <c r="O577" s="34">
        <v>1971517902</v>
      </c>
      <c r="P577" s="34">
        <v>0</v>
      </c>
      <c r="Q577" s="34">
        <v>328586320</v>
      </c>
      <c r="R577" s="34">
        <v>0</v>
      </c>
      <c r="S577" s="34">
        <v>1642931582</v>
      </c>
      <c r="T577" s="34">
        <v>1642931582</v>
      </c>
      <c r="U577" s="34">
        <v>0</v>
      </c>
      <c r="V577" s="34">
        <v>0</v>
      </c>
      <c r="W577" s="34">
        <v>0</v>
      </c>
      <c r="X577" s="34">
        <v>0</v>
      </c>
      <c r="Y577" s="12">
        <f t="shared" si="109"/>
        <v>0.83333333181166314</v>
      </c>
      <c r="Z577" s="12">
        <f t="shared" si="110"/>
        <v>0.83333333181166314</v>
      </c>
      <c r="AA577" s="12">
        <f t="shared" si="111"/>
        <v>0.16666666818833684</v>
      </c>
      <c r="AB577" s="12">
        <f t="shared" si="112"/>
        <v>1</v>
      </c>
    </row>
    <row r="578" spans="1:28" s="17" customFormat="1" ht="72.5" outlineLevel="2" x14ac:dyDescent="0.35">
      <c r="A578" s="11" t="s">
        <v>27</v>
      </c>
      <c r="B578" s="11" t="s">
        <v>42</v>
      </c>
      <c r="C578" s="11" t="s">
        <v>36</v>
      </c>
      <c r="D578" s="11" t="s">
        <v>37</v>
      </c>
      <c r="E578" s="11" t="s">
        <v>120</v>
      </c>
      <c r="F578" s="11" t="s">
        <v>32</v>
      </c>
      <c r="G578" s="11" t="s">
        <v>39</v>
      </c>
      <c r="H578" s="11" t="s">
        <v>40</v>
      </c>
      <c r="I578" s="11" t="s">
        <v>28</v>
      </c>
      <c r="J578" s="19" t="s">
        <v>336</v>
      </c>
      <c r="K578" s="34">
        <v>1971517902</v>
      </c>
      <c r="L578" s="34">
        <v>1971517902</v>
      </c>
      <c r="M578" s="34">
        <v>0</v>
      </c>
      <c r="N578" s="34">
        <v>0</v>
      </c>
      <c r="O578" s="34">
        <v>1971517902</v>
      </c>
      <c r="P578" s="34">
        <v>0</v>
      </c>
      <c r="Q578" s="34">
        <v>328586320</v>
      </c>
      <c r="R578" s="34">
        <v>0</v>
      </c>
      <c r="S578" s="34">
        <v>1642931582</v>
      </c>
      <c r="T578" s="34">
        <v>1642931582</v>
      </c>
      <c r="U578" s="34">
        <v>0</v>
      </c>
      <c r="V578" s="34">
        <v>0</v>
      </c>
      <c r="W578" s="34">
        <v>0</v>
      </c>
      <c r="X578" s="34">
        <v>0</v>
      </c>
      <c r="Y578" s="12">
        <f t="shared" si="109"/>
        <v>0.83333333181166314</v>
      </c>
      <c r="Z578" s="12">
        <f t="shared" si="110"/>
        <v>0.83333333181166314</v>
      </c>
      <c r="AA578" s="12">
        <f t="shared" si="111"/>
        <v>0.16666666818833684</v>
      </c>
      <c r="AB578" s="12">
        <f t="shared" si="112"/>
        <v>1</v>
      </c>
    </row>
    <row r="579" spans="1:28" s="17" customFormat="1" ht="72.5" outlineLevel="2" x14ac:dyDescent="0.35">
      <c r="A579" s="11" t="s">
        <v>27</v>
      </c>
      <c r="B579" s="11" t="s">
        <v>42</v>
      </c>
      <c r="C579" s="11" t="s">
        <v>36</v>
      </c>
      <c r="D579" s="11" t="s">
        <v>37</v>
      </c>
      <c r="E579" s="11" t="s">
        <v>121</v>
      </c>
      <c r="F579" s="11" t="s">
        <v>32</v>
      </c>
      <c r="G579" s="11" t="s">
        <v>39</v>
      </c>
      <c r="H579" s="11" t="s">
        <v>40</v>
      </c>
      <c r="I579" s="11" t="s">
        <v>28</v>
      </c>
      <c r="J579" s="19" t="s">
        <v>337</v>
      </c>
      <c r="K579" s="34">
        <v>1971517906</v>
      </c>
      <c r="L579" s="34">
        <v>1971517906</v>
      </c>
      <c r="M579" s="34">
        <v>0</v>
      </c>
      <c r="N579" s="34">
        <v>0</v>
      </c>
      <c r="O579" s="34">
        <v>1971517906</v>
      </c>
      <c r="P579" s="34">
        <v>0</v>
      </c>
      <c r="Q579" s="34">
        <v>328586320</v>
      </c>
      <c r="R579" s="34">
        <v>0</v>
      </c>
      <c r="S579" s="34">
        <v>1642931586</v>
      </c>
      <c r="T579" s="34">
        <v>1642931586</v>
      </c>
      <c r="U579" s="34">
        <v>0</v>
      </c>
      <c r="V579" s="34">
        <v>0</v>
      </c>
      <c r="W579" s="34">
        <v>0</v>
      </c>
      <c r="X579" s="34">
        <v>0</v>
      </c>
      <c r="Y579" s="12">
        <f t="shared" si="109"/>
        <v>0.83333333214981209</v>
      </c>
      <c r="Z579" s="12">
        <f t="shared" si="110"/>
        <v>0.83333333214981209</v>
      </c>
      <c r="AA579" s="12">
        <f t="shared" si="111"/>
        <v>0.16666666785018791</v>
      </c>
      <c r="AB579" s="12">
        <f t="shared" si="112"/>
        <v>1</v>
      </c>
    </row>
    <row r="580" spans="1:28" s="17" customFormat="1" ht="72.5" outlineLevel="2" x14ac:dyDescent="0.35">
      <c r="A580" s="11" t="s">
        <v>27</v>
      </c>
      <c r="B580" s="11" t="s">
        <v>42</v>
      </c>
      <c r="C580" s="11" t="s">
        <v>36</v>
      </c>
      <c r="D580" s="11" t="s">
        <v>37</v>
      </c>
      <c r="E580" s="11" t="s">
        <v>122</v>
      </c>
      <c r="F580" s="11" t="s">
        <v>32</v>
      </c>
      <c r="G580" s="11" t="s">
        <v>39</v>
      </c>
      <c r="H580" s="11" t="s">
        <v>40</v>
      </c>
      <c r="I580" s="11" t="s">
        <v>28</v>
      </c>
      <c r="J580" s="19" t="s">
        <v>338</v>
      </c>
      <c r="K580" s="34">
        <v>1971517902</v>
      </c>
      <c r="L580" s="34">
        <v>1971517902</v>
      </c>
      <c r="M580" s="34">
        <v>0</v>
      </c>
      <c r="N580" s="34">
        <v>0</v>
      </c>
      <c r="O580" s="34">
        <v>1971517902</v>
      </c>
      <c r="P580" s="34">
        <v>0</v>
      </c>
      <c r="Q580" s="34">
        <v>328586320</v>
      </c>
      <c r="R580" s="34">
        <v>0</v>
      </c>
      <c r="S580" s="34">
        <v>1642931582</v>
      </c>
      <c r="T580" s="34">
        <v>1642931582</v>
      </c>
      <c r="U580" s="34">
        <v>0</v>
      </c>
      <c r="V580" s="34">
        <v>0</v>
      </c>
      <c r="W580" s="34">
        <v>0</v>
      </c>
      <c r="X580" s="34">
        <v>0</v>
      </c>
      <c r="Y580" s="12">
        <f t="shared" si="109"/>
        <v>0.83333333181166314</v>
      </c>
      <c r="Z580" s="12">
        <f t="shared" si="110"/>
        <v>0.83333333181166314</v>
      </c>
      <c r="AA580" s="12">
        <f t="shared" si="111"/>
        <v>0.16666666818833684</v>
      </c>
      <c r="AB580" s="12">
        <f t="shared" si="112"/>
        <v>1</v>
      </c>
    </row>
    <row r="581" spans="1:28" s="17" customFormat="1" ht="72.5" outlineLevel="2" x14ac:dyDescent="0.35">
      <c r="A581" s="11" t="s">
        <v>27</v>
      </c>
      <c r="B581" s="11" t="s">
        <v>42</v>
      </c>
      <c r="C581" s="11" t="s">
        <v>36</v>
      </c>
      <c r="D581" s="11" t="s">
        <v>37</v>
      </c>
      <c r="E581" s="11" t="s">
        <v>123</v>
      </c>
      <c r="F581" s="11" t="s">
        <v>32</v>
      </c>
      <c r="G581" s="11" t="s">
        <v>39</v>
      </c>
      <c r="H581" s="11" t="s">
        <v>40</v>
      </c>
      <c r="I581" s="11" t="s">
        <v>28</v>
      </c>
      <c r="J581" s="19" t="s">
        <v>339</v>
      </c>
      <c r="K581" s="34">
        <v>2880435027</v>
      </c>
      <c r="L581" s="34">
        <v>2880435027</v>
      </c>
      <c r="M581" s="34">
        <v>0</v>
      </c>
      <c r="N581" s="34">
        <v>0</v>
      </c>
      <c r="O581" s="34">
        <v>2880435027</v>
      </c>
      <c r="P581" s="34">
        <v>0</v>
      </c>
      <c r="Q581" s="34">
        <v>1399353923</v>
      </c>
      <c r="R581" s="34">
        <v>0</v>
      </c>
      <c r="S581" s="34">
        <v>1481081104</v>
      </c>
      <c r="T581" s="34">
        <v>1481081104</v>
      </c>
      <c r="U581" s="34">
        <v>0</v>
      </c>
      <c r="V581" s="34">
        <v>0</v>
      </c>
      <c r="W581" s="34">
        <v>0</v>
      </c>
      <c r="X581" s="34">
        <v>0</v>
      </c>
      <c r="Y581" s="12">
        <f t="shared" si="109"/>
        <v>0.51418660380010717</v>
      </c>
      <c r="Z581" s="12">
        <f t="shared" si="110"/>
        <v>0.51418660380010717</v>
      </c>
      <c r="AA581" s="12">
        <f t="shared" si="111"/>
        <v>0.48581339619989283</v>
      </c>
      <c r="AB581" s="12">
        <f t="shared" si="112"/>
        <v>1</v>
      </c>
    </row>
    <row r="582" spans="1:28" s="17" customFormat="1" ht="87" outlineLevel="2" x14ac:dyDescent="0.35">
      <c r="A582" s="11" t="s">
        <v>27</v>
      </c>
      <c r="B582" s="11" t="s">
        <v>42</v>
      </c>
      <c r="C582" s="11" t="s">
        <v>36</v>
      </c>
      <c r="D582" s="11" t="s">
        <v>37</v>
      </c>
      <c r="E582" s="11" t="s">
        <v>124</v>
      </c>
      <c r="F582" s="11" t="s">
        <v>32</v>
      </c>
      <c r="G582" s="11" t="s">
        <v>39</v>
      </c>
      <c r="H582" s="11" t="s">
        <v>40</v>
      </c>
      <c r="I582" s="11" t="s">
        <v>28</v>
      </c>
      <c r="J582" s="19" t="s">
        <v>340</v>
      </c>
      <c r="K582" s="34">
        <v>330482748</v>
      </c>
      <c r="L582" s="34">
        <v>330482748</v>
      </c>
      <c r="M582" s="34">
        <v>0</v>
      </c>
      <c r="N582" s="34">
        <v>0</v>
      </c>
      <c r="O582" s="34">
        <v>330482748</v>
      </c>
      <c r="P582" s="34">
        <v>0</v>
      </c>
      <c r="Q582" s="34">
        <v>96619233.799999997</v>
      </c>
      <c r="R582" s="34">
        <v>0</v>
      </c>
      <c r="S582" s="34">
        <v>233863514.19999999</v>
      </c>
      <c r="T582" s="34">
        <v>233863514.19999999</v>
      </c>
      <c r="U582" s="34">
        <v>0</v>
      </c>
      <c r="V582" s="34">
        <v>0</v>
      </c>
      <c r="W582" s="34">
        <v>0</v>
      </c>
      <c r="X582" s="34">
        <v>0</v>
      </c>
      <c r="Y582" s="12">
        <f t="shared" si="109"/>
        <v>0.70764212539167093</v>
      </c>
      <c r="Z582" s="12">
        <f t="shared" si="110"/>
        <v>0.70764212539167093</v>
      </c>
      <c r="AA582" s="12">
        <f t="shared" si="111"/>
        <v>0.29235787460832902</v>
      </c>
      <c r="AB582" s="12">
        <f t="shared" si="112"/>
        <v>1</v>
      </c>
    </row>
    <row r="583" spans="1:28" s="17" customFormat="1" ht="58" outlineLevel="2" x14ac:dyDescent="0.35">
      <c r="A583" s="11" t="s">
        <v>27</v>
      </c>
      <c r="B583" s="11" t="s">
        <v>42</v>
      </c>
      <c r="C583" s="11" t="s">
        <v>36</v>
      </c>
      <c r="D583" s="11" t="s">
        <v>37</v>
      </c>
      <c r="E583" s="11" t="s">
        <v>125</v>
      </c>
      <c r="F583" s="11" t="s">
        <v>32</v>
      </c>
      <c r="G583" s="11" t="s">
        <v>39</v>
      </c>
      <c r="H583" s="11" t="s">
        <v>40</v>
      </c>
      <c r="I583" s="11" t="s">
        <v>28</v>
      </c>
      <c r="J583" s="19" t="s">
        <v>341</v>
      </c>
      <c r="K583" s="34">
        <v>50843499</v>
      </c>
      <c r="L583" s="34">
        <v>50843499</v>
      </c>
      <c r="M583" s="34">
        <v>0</v>
      </c>
      <c r="N583" s="34">
        <v>0</v>
      </c>
      <c r="O583" s="34">
        <v>50843499</v>
      </c>
      <c r="P583" s="34">
        <v>0</v>
      </c>
      <c r="Q583" s="34">
        <v>14864497.310000001</v>
      </c>
      <c r="R583" s="34">
        <v>0</v>
      </c>
      <c r="S583" s="34">
        <v>35979001.689999998</v>
      </c>
      <c r="T583" s="34">
        <v>35979001.689999998</v>
      </c>
      <c r="U583" s="34">
        <v>0</v>
      </c>
      <c r="V583" s="34">
        <v>0</v>
      </c>
      <c r="W583" s="34">
        <v>0</v>
      </c>
      <c r="X583" s="34">
        <v>0</v>
      </c>
      <c r="Y583" s="12">
        <f t="shared" si="109"/>
        <v>0.70764212529904758</v>
      </c>
      <c r="Z583" s="12">
        <f t="shared" si="110"/>
        <v>0.70764212529904758</v>
      </c>
      <c r="AA583" s="12">
        <f t="shared" si="111"/>
        <v>0.29235787470095242</v>
      </c>
      <c r="AB583" s="12">
        <f t="shared" si="112"/>
        <v>1</v>
      </c>
    </row>
    <row r="584" spans="1:28" s="17" customFormat="1" ht="87" outlineLevel="2" x14ac:dyDescent="0.35">
      <c r="A584" s="11" t="s">
        <v>27</v>
      </c>
      <c r="B584" s="11" t="s">
        <v>42</v>
      </c>
      <c r="C584" s="11" t="s">
        <v>36</v>
      </c>
      <c r="D584" s="11" t="s">
        <v>37</v>
      </c>
      <c r="E584" s="11" t="s">
        <v>126</v>
      </c>
      <c r="F584" s="11" t="s">
        <v>32</v>
      </c>
      <c r="G584" s="11" t="s">
        <v>39</v>
      </c>
      <c r="H584" s="11" t="s">
        <v>40</v>
      </c>
      <c r="I584" s="11" t="s">
        <v>28</v>
      </c>
      <c r="J584" s="19" t="s">
        <v>342</v>
      </c>
      <c r="K584" s="34">
        <v>7258377</v>
      </c>
      <c r="L584" s="34">
        <v>7258377</v>
      </c>
      <c r="M584" s="34">
        <v>0</v>
      </c>
      <c r="N584" s="34">
        <v>0</v>
      </c>
      <c r="O584" s="34">
        <v>7258377</v>
      </c>
      <c r="P584" s="34">
        <v>0</v>
      </c>
      <c r="Q584" s="34">
        <v>2122043.67</v>
      </c>
      <c r="R584" s="34">
        <v>0</v>
      </c>
      <c r="S584" s="34">
        <v>5136333.33</v>
      </c>
      <c r="T584" s="34">
        <v>5136333.33</v>
      </c>
      <c r="U584" s="34">
        <v>0</v>
      </c>
      <c r="V584" s="34">
        <v>0</v>
      </c>
      <c r="W584" s="34">
        <v>0</v>
      </c>
      <c r="X584" s="34">
        <v>0</v>
      </c>
      <c r="Y584" s="12">
        <f t="shared" si="109"/>
        <v>0.70764212578101138</v>
      </c>
      <c r="Z584" s="12">
        <f t="shared" si="110"/>
        <v>0.70764212578101138</v>
      </c>
      <c r="AA584" s="12">
        <f t="shared" si="111"/>
        <v>0.29235787421898862</v>
      </c>
      <c r="AB584" s="12">
        <f t="shared" si="112"/>
        <v>1</v>
      </c>
    </row>
    <row r="585" spans="1:28" s="17" customFormat="1" ht="58" outlineLevel="2" x14ac:dyDescent="0.35">
      <c r="A585" s="11" t="s">
        <v>27</v>
      </c>
      <c r="B585" s="11" t="s">
        <v>42</v>
      </c>
      <c r="C585" s="11" t="s">
        <v>36</v>
      </c>
      <c r="D585" s="11" t="s">
        <v>37</v>
      </c>
      <c r="E585" s="11" t="s">
        <v>127</v>
      </c>
      <c r="F585" s="11" t="s">
        <v>32</v>
      </c>
      <c r="G585" s="11" t="s">
        <v>39</v>
      </c>
      <c r="H585" s="11" t="s">
        <v>40</v>
      </c>
      <c r="I585" s="11" t="s">
        <v>28</v>
      </c>
      <c r="J585" s="19" t="s">
        <v>343</v>
      </c>
      <c r="K585" s="34">
        <v>1116673</v>
      </c>
      <c r="L585" s="34">
        <v>1116673</v>
      </c>
      <c r="M585" s="34">
        <v>0</v>
      </c>
      <c r="N585" s="34">
        <v>0</v>
      </c>
      <c r="O585" s="34">
        <v>1116673</v>
      </c>
      <c r="P585" s="34">
        <v>0</v>
      </c>
      <c r="Q585" s="34">
        <v>326468.14</v>
      </c>
      <c r="R585" s="34">
        <v>0</v>
      </c>
      <c r="S585" s="34">
        <v>790204.86</v>
      </c>
      <c r="T585" s="34">
        <v>790204.86</v>
      </c>
      <c r="U585" s="34">
        <v>0</v>
      </c>
      <c r="V585" s="34">
        <v>0</v>
      </c>
      <c r="W585" s="34">
        <v>0</v>
      </c>
      <c r="X585" s="34">
        <v>0</v>
      </c>
      <c r="Y585" s="12">
        <f t="shared" si="109"/>
        <v>0.70764212979090568</v>
      </c>
      <c r="Z585" s="12">
        <f t="shared" si="110"/>
        <v>0.70764212979090568</v>
      </c>
      <c r="AA585" s="12">
        <f t="shared" si="111"/>
        <v>0.29235787020909437</v>
      </c>
      <c r="AB585" s="12">
        <f t="shared" si="112"/>
        <v>1</v>
      </c>
    </row>
    <row r="586" spans="1:28" s="17" customFormat="1" ht="58" outlineLevel="2" x14ac:dyDescent="0.35">
      <c r="A586" s="11" t="s">
        <v>27</v>
      </c>
      <c r="B586" s="11" t="s">
        <v>42</v>
      </c>
      <c r="C586" s="11" t="s">
        <v>36</v>
      </c>
      <c r="D586" s="11" t="s">
        <v>37</v>
      </c>
      <c r="E586" s="11" t="s">
        <v>128</v>
      </c>
      <c r="F586" s="11" t="s">
        <v>32</v>
      </c>
      <c r="G586" s="11" t="s">
        <v>39</v>
      </c>
      <c r="H586" s="11" t="s">
        <v>40</v>
      </c>
      <c r="I586" s="11" t="s">
        <v>28</v>
      </c>
      <c r="J586" s="19" t="s">
        <v>344</v>
      </c>
      <c r="K586" s="34">
        <v>101686999</v>
      </c>
      <c r="L586" s="34">
        <v>101686999</v>
      </c>
      <c r="M586" s="34">
        <v>0</v>
      </c>
      <c r="N586" s="34">
        <v>0</v>
      </c>
      <c r="O586" s="34">
        <v>101686999</v>
      </c>
      <c r="P586" s="34">
        <v>0</v>
      </c>
      <c r="Q586" s="34">
        <v>29728994.899999999</v>
      </c>
      <c r="R586" s="34">
        <v>0</v>
      </c>
      <c r="S586" s="34">
        <v>71958004.099999994</v>
      </c>
      <c r="T586" s="34">
        <v>71958004.099999994</v>
      </c>
      <c r="U586" s="34">
        <v>0</v>
      </c>
      <c r="V586" s="34">
        <v>0</v>
      </c>
      <c r="W586" s="34">
        <v>0</v>
      </c>
      <c r="X586" s="34">
        <v>0</v>
      </c>
      <c r="Y586" s="12">
        <f t="shared" si="109"/>
        <v>0.70764212542057603</v>
      </c>
      <c r="Z586" s="12">
        <f t="shared" si="110"/>
        <v>0.70764212542057603</v>
      </c>
      <c r="AA586" s="12">
        <f t="shared" si="111"/>
        <v>0.29235787457942386</v>
      </c>
      <c r="AB586" s="12">
        <f t="shared" si="112"/>
        <v>0.99999999999999989</v>
      </c>
    </row>
    <row r="587" spans="1:28" s="17" customFormat="1" ht="58" outlineLevel="2" x14ac:dyDescent="0.35">
      <c r="A587" s="11" t="s">
        <v>27</v>
      </c>
      <c r="B587" s="11" t="s">
        <v>42</v>
      </c>
      <c r="C587" s="11" t="s">
        <v>36</v>
      </c>
      <c r="D587" s="11" t="s">
        <v>37</v>
      </c>
      <c r="E587" s="11" t="s">
        <v>129</v>
      </c>
      <c r="F587" s="11" t="s">
        <v>32</v>
      </c>
      <c r="G587" s="11" t="s">
        <v>39</v>
      </c>
      <c r="H587" s="11" t="s">
        <v>40</v>
      </c>
      <c r="I587" s="11" t="s">
        <v>28</v>
      </c>
      <c r="J587" s="19" t="s">
        <v>345</v>
      </c>
      <c r="K587" s="34">
        <v>2233346</v>
      </c>
      <c r="L587" s="34">
        <v>2233346</v>
      </c>
      <c r="M587" s="34">
        <v>0</v>
      </c>
      <c r="N587" s="34">
        <v>0</v>
      </c>
      <c r="O587" s="34">
        <v>2233346</v>
      </c>
      <c r="P587" s="34">
        <v>0</v>
      </c>
      <c r="Q587" s="34">
        <v>652936.29</v>
      </c>
      <c r="R587" s="34">
        <v>0</v>
      </c>
      <c r="S587" s="34">
        <v>1580409.71</v>
      </c>
      <c r="T587" s="34">
        <v>1580409.71</v>
      </c>
      <c r="U587" s="34">
        <v>0</v>
      </c>
      <c r="V587" s="34">
        <v>0</v>
      </c>
      <c r="W587" s="34">
        <v>0</v>
      </c>
      <c r="X587" s="34">
        <v>0</v>
      </c>
      <c r="Y587" s="12">
        <f t="shared" ref="Y587:Y650" si="121">+IF(L587=0,0,S587/L587)</f>
        <v>0.70764212531331905</v>
      </c>
      <c r="Z587" s="12">
        <f t="shared" ref="Z587:Z650" si="122">+IF(O587=0,0,S587/O587)</f>
        <v>0.70764212531331905</v>
      </c>
      <c r="AA587" s="12">
        <f t="shared" ref="AA587:AA650" si="123">(IF(O587=0,0,(P587+Q587+R587)/O587))</f>
        <v>0.2923578746866809</v>
      </c>
      <c r="AB587" s="12">
        <f t="shared" ref="AB587:AB650" si="124">+Z587+AA587</f>
        <v>1</v>
      </c>
    </row>
    <row r="588" spans="1:28" s="17" customFormat="1" ht="87" outlineLevel="2" x14ac:dyDescent="0.35">
      <c r="A588" s="11" t="s">
        <v>27</v>
      </c>
      <c r="B588" s="11" t="s">
        <v>42</v>
      </c>
      <c r="C588" s="11" t="s">
        <v>36</v>
      </c>
      <c r="D588" s="11" t="s">
        <v>37</v>
      </c>
      <c r="E588" s="11" t="s">
        <v>130</v>
      </c>
      <c r="F588" s="11" t="s">
        <v>32</v>
      </c>
      <c r="G588" s="11" t="s">
        <v>39</v>
      </c>
      <c r="H588" s="11" t="s">
        <v>40</v>
      </c>
      <c r="I588" s="11" t="s">
        <v>28</v>
      </c>
      <c r="J588" s="19" t="s">
        <v>346</v>
      </c>
      <c r="K588" s="34">
        <v>119080000</v>
      </c>
      <c r="L588" s="34">
        <v>119080000</v>
      </c>
      <c r="M588" s="34">
        <v>0</v>
      </c>
      <c r="N588" s="34">
        <v>0</v>
      </c>
      <c r="O588" s="34">
        <v>119080000</v>
      </c>
      <c r="P588" s="34">
        <v>0</v>
      </c>
      <c r="Q588" s="34">
        <v>0</v>
      </c>
      <c r="R588" s="34">
        <v>0</v>
      </c>
      <c r="S588" s="34">
        <v>0</v>
      </c>
      <c r="T588" s="34">
        <v>0</v>
      </c>
      <c r="U588" s="34">
        <v>119080000</v>
      </c>
      <c r="V588" s="34">
        <v>119080000</v>
      </c>
      <c r="W588" s="34">
        <v>119080000</v>
      </c>
      <c r="X588" s="34">
        <v>0</v>
      </c>
      <c r="Y588" s="12">
        <f t="shared" si="121"/>
        <v>0</v>
      </c>
      <c r="Z588" s="12">
        <f t="shared" si="122"/>
        <v>0</v>
      </c>
      <c r="AA588" s="12">
        <f t="shared" si="123"/>
        <v>0</v>
      </c>
      <c r="AB588" s="12">
        <f t="shared" si="124"/>
        <v>0</v>
      </c>
    </row>
    <row r="589" spans="1:28" s="17" customFormat="1" ht="87" outlineLevel="2" x14ac:dyDescent="0.35">
      <c r="A589" s="11" t="s">
        <v>149</v>
      </c>
      <c r="B589" s="11" t="s">
        <v>42</v>
      </c>
      <c r="C589" s="11" t="s">
        <v>36</v>
      </c>
      <c r="D589" s="11" t="s">
        <v>37</v>
      </c>
      <c r="E589" s="11" t="s">
        <v>63</v>
      </c>
      <c r="F589" s="11" t="s">
        <v>32</v>
      </c>
      <c r="G589" s="11" t="s">
        <v>39</v>
      </c>
      <c r="H589" s="11" t="s">
        <v>34</v>
      </c>
      <c r="I589" s="11" t="s">
        <v>28</v>
      </c>
      <c r="J589" s="19" t="s">
        <v>329</v>
      </c>
      <c r="K589" s="34">
        <v>54407779</v>
      </c>
      <c r="L589" s="34">
        <v>49463290</v>
      </c>
      <c r="M589" s="34">
        <v>0</v>
      </c>
      <c r="N589" s="34">
        <v>0</v>
      </c>
      <c r="O589" s="34">
        <v>49463290</v>
      </c>
      <c r="P589" s="34">
        <v>0</v>
      </c>
      <c r="Q589" s="34">
        <v>10993272.4</v>
      </c>
      <c r="R589" s="34">
        <v>0</v>
      </c>
      <c r="S589" s="34">
        <v>38470017.600000001</v>
      </c>
      <c r="T589" s="34">
        <v>38470017.600000001</v>
      </c>
      <c r="U589" s="34">
        <v>0</v>
      </c>
      <c r="V589" s="34">
        <v>0</v>
      </c>
      <c r="W589" s="34">
        <v>0</v>
      </c>
      <c r="X589" s="34">
        <v>0</v>
      </c>
      <c r="Y589" s="12">
        <f t="shared" si="121"/>
        <v>0.7777488638543858</v>
      </c>
      <c r="Z589" s="12">
        <f t="shared" si="122"/>
        <v>0.7777488638543858</v>
      </c>
      <c r="AA589" s="12">
        <f t="shared" si="123"/>
        <v>0.22225113614561426</v>
      </c>
      <c r="AB589" s="12">
        <f t="shared" si="124"/>
        <v>1</v>
      </c>
    </row>
    <row r="590" spans="1:28" s="17" customFormat="1" ht="87" outlineLevel="2" x14ac:dyDescent="0.35">
      <c r="A590" s="11" t="s">
        <v>149</v>
      </c>
      <c r="B590" s="11" t="s">
        <v>42</v>
      </c>
      <c r="C590" s="11" t="s">
        <v>36</v>
      </c>
      <c r="D590" s="11" t="s">
        <v>37</v>
      </c>
      <c r="E590" s="11" t="s">
        <v>115</v>
      </c>
      <c r="F590" s="11" t="s">
        <v>32</v>
      </c>
      <c r="G590" s="11" t="s">
        <v>39</v>
      </c>
      <c r="H590" s="11" t="s">
        <v>34</v>
      </c>
      <c r="I590" s="11" t="s">
        <v>28</v>
      </c>
      <c r="J590" s="19" t="s">
        <v>330</v>
      </c>
      <c r="K590" s="34">
        <v>24074899</v>
      </c>
      <c r="L590" s="34">
        <v>26543155</v>
      </c>
      <c r="M590" s="34">
        <v>0</v>
      </c>
      <c r="N590" s="34">
        <v>0</v>
      </c>
      <c r="O590" s="34">
        <v>26543155</v>
      </c>
      <c r="P590" s="34">
        <v>0</v>
      </c>
      <c r="Q590" s="34">
        <v>5336626.72</v>
      </c>
      <c r="R590" s="34">
        <v>0</v>
      </c>
      <c r="S590" s="34">
        <v>21206528.280000001</v>
      </c>
      <c r="T590" s="34">
        <v>21206528.280000001</v>
      </c>
      <c r="U590" s="34">
        <v>0</v>
      </c>
      <c r="V590" s="34">
        <v>0</v>
      </c>
      <c r="W590" s="34">
        <v>0</v>
      </c>
      <c r="X590" s="34">
        <v>0</v>
      </c>
      <c r="Y590" s="12">
        <f t="shared" si="121"/>
        <v>0.79894527534499948</v>
      </c>
      <c r="Z590" s="12">
        <f t="shared" si="122"/>
        <v>0.79894527534499948</v>
      </c>
      <c r="AA590" s="12">
        <f t="shared" si="123"/>
        <v>0.20105472465500049</v>
      </c>
      <c r="AB590" s="12">
        <f t="shared" si="124"/>
        <v>1</v>
      </c>
    </row>
    <row r="591" spans="1:28" s="17" customFormat="1" ht="58" outlineLevel="2" x14ac:dyDescent="0.35">
      <c r="A591" s="11" t="s">
        <v>149</v>
      </c>
      <c r="B591" s="11" t="s">
        <v>42</v>
      </c>
      <c r="C591" s="11" t="s">
        <v>36</v>
      </c>
      <c r="D591" s="11" t="s">
        <v>37</v>
      </c>
      <c r="E591" s="11" t="s">
        <v>116</v>
      </c>
      <c r="F591" s="11" t="s">
        <v>32</v>
      </c>
      <c r="G591" s="11" t="s">
        <v>39</v>
      </c>
      <c r="H591" s="11" t="s">
        <v>34</v>
      </c>
      <c r="I591" s="11" t="s">
        <v>28</v>
      </c>
      <c r="J591" s="19" t="s">
        <v>331</v>
      </c>
      <c r="K591" s="34">
        <v>5366040268</v>
      </c>
      <c r="L591" s="34">
        <v>5779122022.46</v>
      </c>
      <c r="M591" s="34">
        <v>0</v>
      </c>
      <c r="N591" s="34">
        <v>0</v>
      </c>
      <c r="O591" s="34">
        <v>5779122022.46</v>
      </c>
      <c r="P591" s="34">
        <v>0</v>
      </c>
      <c r="Q591" s="34">
        <v>391298297.31</v>
      </c>
      <c r="R591" s="34">
        <v>0</v>
      </c>
      <c r="S591" s="34">
        <v>4973736310.6899996</v>
      </c>
      <c r="T591" s="34">
        <v>4973736310.6899996</v>
      </c>
      <c r="U591" s="34">
        <v>414087414.45999998</v>
      </c>
      <c r="V591" s="34">
        <v>414087414.45999998</v>
      </c>
      <c r="W591" s="34">
        <v>0</v>
      </c>
      <c r="X591" s="34">
        <v>414087414.46000046</v>
      </c>
      <c r="Y591" s="12">
        <f t="shared" si="121"/>
        <v>0.86063874259101181</v>
      </c>
      <c r="Z591" s="12">
        <f t="shared" si="122"/>
        <v>0.86063874259101181</v>
      </c>
      <c r="AA591" s="12">
        <f t="shared" si="123"/>
        <v>6.7708952292278468E-2</v>
      </c>
      <c r="AB591" s="12">
        <f t="shared" si="124"/>
        <v>0.92834769488329028</v>
      </c>
    </row>
    <row r="592" spans="1:28" s="17" customFormat="1" ht="87" outlineLevel="2" x14ac:dyDescent="0.35">
      <c r="A592" s="11" t="s">
        <v>231</v>
      </c>
      <c r="B592" s="11" t="s">
        <v>232</v>
      </c>
      <c r="C592" s="11" t="s">
        <v>36</v>
      </c>
      <c r="D592" s="11" t="s">
        <v>37</v>
      </c>
      <c r="E592" s="11" t="s">
        <v>63</v>
      </c>
      <c r="F592" s="11" t="s">
        <v>32</v>
      </c>
      <c r="G592" s="11" t="s">
        <v>39</v>
      </c>
      <c r="H592" s="11" t="s">
        <v>34</v>
      </c>
      <c r="I592" s="11" t="s">
        <v>28</v>
      </c>
      <c r="J592" s="19" t="s">
        <v>329</v>
      </c>
      <c r="K592" s="34">
        <v>1398253</v>
      </c>
      <c r="L592" s="34">
        <v>1898253</v>
      </c>
      <c r="M592" s="34">
        <v>0</v>
      </c>
      <c r="N592" s="34">
        <v>0</v>
      </c>
      <c r="O592" s="34">
        <v>1898253</v>
      </c>
      <c r="P592" s="34">
        <v>0</v>
      </c>
      <c r="Q592" s="34">
        <v>1191854.27</v>
      </c>
      <c r="R592" s="34">
        <v>0</v>
      </c>
      <c r="S592" s="34">
        <v>706398.73</v>
      </c>
      <c r="T592" s="34">
        <v>706398.73</v>
      </c>
      <c r="U592" s="34">
        <v>0</v>
      </c>
      <c r="V592" s="34">
        <v>0</v>
      </c>
      <c r="W592" s="34">
        <v>0</v>
      </c>
      <c r="X592" s="34">
        <v>0</v>
      </c>
      <c r="Y592" s="12">
        <f t="shared" si="121"/>
        <v>0.37213096989705796</v>
      </c>
      <c r="Z592" s="12">
        <f t="shared" si="122"/>
        <v>0.37213096989705796</v>
      </c>
      <c r="AA592" s="12">
        <f t="shared" si="123"/>
        <v>0.62786903010294204</v>
      </c>
      <c r="AB592" s="12">
        <f t="shared" si="124"/>
        <v>1</v>
      </c>
    </row>
    <row r="593" spans="1:28" s="17" customFormat="1" ht="87" outlineLevel="2" x14ac:dyDescent="0.35">
      <c r="A593" s="11" t="s">
        <v>231</v>
      </c>
      <c r="B593" s="11" t="s">
        <v>232</v>
      </c>
      <c r="C593" s="11" t="s">
        <v>36</v>
      </c>
      <c r="D593" s="11" t="s">
        <v>37</v>
      </c>
      <c r="E593" s="11" t="s">
        <v>115</v>
      </c>
      <c r="F593" s="11" t="s">
        <v>32</v>
      </c>
      <c r="G593" s="11" t="s">
        <v>39</v>
      </c>
      <c r="H593" s="11" t="s">
        <v>34</v>
      </c>
      <c r="I593" s="11" t="s">
        <v>28</v>
      </c>
      <c r="J593" s="19" t="s">
        <v>330</v>
      </c>
      <c r="K593" s="34">
        <v>721326</v>
      </c>
      <c r="L593" s="34">
        <v>1421326</v>
      </c>
      <c r="M593" s="34">
        <v>0</v>
      </c>
      <c r="N593" s="34">
        <v>0</v>
      </c>
      <c r="O593" s="34">
        <v>1421326</v>
      </c>
      <c r="P593" s="34">
        <v>0</v>
      </c>
      <c r="Q593" s="34">
        <v>793188.25</v>
      </c>
      <c r="R593" s="34">
        <v>0</v>
      </c>
      <c r="S593" s="34">
        <v>628137.75</v>
      </c>
      <c r="T593" s="34">
        <v>628137.75</v>
      </c>
      <c r="U593" s="34">
        <v>0</v>
      </c>
      <c r="V593" s="34">
        <v>0</v>
      </c>
      <c r="W593" s="34">
        <v>0</v>
      </c>
      <c r="X593" s="34">
        <v>0</v>
      </c>
      <c r="Y593" s="12">
        <f t="shared" si="121"/>
        <v>0.44193784536411773</v>
      </c>
      <c r="Z593" s="12">
        <f t="shared" si="122"/>
        <v>0.44193784536411773</v>
      </c>
      <c r="AA593" s="12">
        <f t="shared" si="123"/>
        <v>0.55806215463588227</v>
      </c>
      <c r="AB593" s="12">
        <f t="shared" si="124"/>
        <v>1</v>
      </c>
    </row>
    <row r="594" spans="1:28" s="17" customFormat="1" ht="58" outlineLevel="2" x14ac:dyDescent="0.35">
      <c r="A594" s="11" t="s">
        <v>231</v>
      </c>
      <c r="B594" s="11" t="s">
        <v>232</v>
      </c>
      <c r="C594" s="11" t="s">
        <v>36</v>
      </c>
      <c r="D594" s="11" t="s">
        <v>37</v>
      </c>
      <c r="E594" s="11" t="s">
        <v>116</v>
      </c>
      <c r="F594" s="11" t="s">
        <v>32</v>
      </c>
      <c r="G594" s="11" t="s">
        <v>39</v>
      </c>
      <c r="H594" s="11" t="s">
        <v>34</v>
      </c>
      <c r="I594" s="11" t="s">
        <v>28</v>
      </c>
      <c r="J594" s="19" t="s">
        <v>331</v>
      </c>
      <c r="K594" s="34">
        <v>2607745</v>
      </c>
      <c r="L594" s="34">
        <v>2607745</v>
      </c>
      <c r="M594" s="34">
        <v>0</v>
      </c>
      <c r="N594" s="34">
        <v>0</v>
      </c>
      <c r="O594" s="34">
        <v>2607745</v>
      </c>
      <c r="P594" s="34">
        <v>0</v>
      </c>
      <c r="Q594" s="34">
        <v>3228</v>
      </c>
      <c r="R594" s="34">
        <v>0</v>
      </c>
      <c r="S594" s="34">
        <v>2604517</v>
      </c>
      <c r="T594" s="34">
        <v>2604517</v>
      </c>
      <c r="U594" s="34">
        <v>0</v>
      </c>
      <c r="V594" s="34">
        <v>0</v>
      </c>
      <c r="W594" s="34">
        <v>0</v>
      </c>
      <c r="X594" s="34">
        <v>0</v>
      </c>
      <c r="Y594" s="12">
        <f t="shared" si="121"/>
        <v>0.99876214890643067</v>
      </c>
      <c r="Z594" s="12">
        <f t="shared" si="122"/>
        <v>0.99876214890643067</v>
      </c>
      <c r="AA594" s="12">
        <f t="shared" si="123"/>
        <v>1.2378510935693483E-3</v>
      </c>
      <c r="AB594" s="12">
        <f t="shared" si="124"/>
        <v>1</v>
      </c>
    </row>
    <row r="595" spans="1:28" s="17" customFormat="1" ht="87" outlineLevel="2" x14ac:dyDescent="0.35">
      <c r="A595" s="11" t="s">
        <v>231</v>
      </c>
      <c r="B595" s="11" t="s">
        <v>233</v>
      </c>
      <c r="C595" s="11" t="s">
        <v>36</v>
      </c>
      <c r="D595" s="11" t="s">
        <v>37</v>
      </c>
      <c r="E595" s="11" t="s">
        <v>63</v>
      </c>
      <c r="F595" s="11" t="s">
        <v>32</v>
      </c>
      <c r="G595" s="11" t="s">
        <v>39</v>
      </c>
      <c r="H595" s="11" t="s">
        <v>34</v>
      </c>
      <c r="I595" s="11" t="s">
        <v>28</v>
      </c>
      <c r="J595" s="19" t="s">
        <v>329</v>
      </c>
      <c r="K595" s="34">
        <v>25294932</v>
      </c>
      <c r="L595" s="34">
        <v>22231328</v>
      </c>
      <c r="M595" s="34">
        <v>0</v>
      </c>
      <c r="N595" s="34">
        <v>0</v>
      </c>
      <c r="O595" s="34">
        <v>22231328</v>
      </c>
      <c r="P595" s="34">
        <v>0</v>
      </c>
      <c r="Q595" s="34">
        <v>6004839.4299999997</v>
      </c>
      <c r="R595" s="34">
        <v>0</v>
      </c>
      <c r="S595" s="34">
        <v>16226488.57</v>
      </c>
      <c r="T595" s="34">
        <v>16226488.57</v>
      </c>
      <c r="U595" s="34">
        <v>0</v>
      </c>
      <c r="V595" s="34">
        <v>0</v>
      </c>
      <c r="W595" s="34">
        <v>0</v>
      </c>
      <c r="X595" s="34">
        <v>0</v>
      </c>
      <c r="Y595" s="12">
        <f t="shared" si="121"/>
        <v>0.72989290473335644</v>
      </c>
      <c r="Z595" s="12">
        <f t="shared" si="122"/>
        <v>0.72989290473335644</v>
      </c>
      <c r="AA595" s="12">
        <f t="shared" si="123"/>
        <v>0.2701070952666435</v>
      </c>
      <c r="AB595" s="12">
        <f t="shared" si="124"/>
        <v>1</v>
      </c>
    </row>
    <row r="596" spans="1:28" s="17" customFormat="1" ht="87" outlineLevel="2" x14ac:dyDescent="0.35">
      <c r="A596" s="11" t="s">
        <v>231</v>
      </c>
      <c r="B596" s="11" t="s">
        <v>233</v>
      </c>
      <c r="C596" s="11" t="s">
        <v>36</v>
      </c>
      <c r="D596" s="11" t="s">
        <v>37</v>
      </c>
      <c r="E596" s="11" t="s">
        <v>115</v>
      </c>
      <c r="F596" s="11" t="s">
        <v>32</v>
      </c>
      <c r="G596" s="11" t="s">
        <v>39</v>
      </c>
      <c r="H596" s="11" t="s">
        <v>34</v>
      </c>
      <c r="I596" s="11" t="s">
        <v>28</v>
      </c>
      <c r="J596" s="19" t="s">
        <v>330</v>
      </c>
      <c r="K596" s="34">
        <v>13215206</v>
      </c>
      <c r="L596" s="34">
        <v>14872578</v>
      </c>
      <c r="M596" s="34">
        <v>0</v>
      </c>
      <c r="N596" s="34">
        <v>0</v>
      </c>
      <c r="O596" s="34">
        <v>14872578</v>
      </c>
      <c r="P596" s="34">
        <v>0</v>
      </c>
      <c r="Q596" s="34">
        <v>3398601.97</v>
      </c>
      <c r="R596" s="34">
        <v>0</v>
      </c>
      <c r="S596" s="34">
        <v>11473976.029999999</v>
      </c>
      <c r="T596" s="34">
        <v>11473976.029999999</v>
      </c>
      <c r="U596" s="34">
        <v>0</v>
      </c>
      <c r="V596" s="34">
        <v>0</v>
      </c>
      <c r="W596" s="34">
        <v>0</v>
      </c>
      <c r="X596" s="34">
        <v>0</v>
      </c>
      <c r="Y596" s="12">
        <f t="shared" si="121"/>
        <v>0.77148534907666977</v>
      </c>
      <c r="Z596" s="12">
        <f t="shared" si="122"/>
        <v>0.77148534907666977</v>
      </c>
      <c r="AA596" s="12">
        <f t="shared" si="123"/>
        <v>0.22851465092333018</v>
      </c>
      <c r="AB596" s="12">
        <f t="shared" si="124"/>
        <v>1</v>
      </c>
    </row>
    <row r="597" spans="1:28" s="17" customFormat="1" ht="87" outlineLevel="2" x14ac:dyDescent="0.35">
      <c r="A597" s="11" t="s">
        <v>231</v>
      </c>
      <c r="B597" s="11" t="s">
        <v>233</v>
      </c>
      <c r="C597" s="11" t="s">
        <v>36</v>
      </c>
      <c r="D597" s="11" t="s">
        <v>37</v>
      </c>
      <c r="E597" s="11" t="s">
        <v>240</v>
      </c>
      <c r="F597" s="11" t="s">
        <v>32</v>
      </c>
      <c r="G597" s="11" t="s">
        <v>39</v>
      </c>
      <c r="H597" s="11" t="s">
        <v>34</v>
      </c>
      <c r="I597" s="11" t="s">
        <v>28</v>
      </c>
      <c r="J597" s="19" t="s">
        <v>362</v>
      </c>
      <c r="K597" s="34">
        <v>940000000</v>
      </c>
      <c r="L597" s="34">
        <v>752000000</v>
      </c>
      <c r="M597" s="34">
        <v>0</v>
      </c>
      <c r="N597" s="34">
        <v>0</v>
      </c>
      <c r="O597" s="34">
        <v>752000000</v>
      </c>
      <c r="P597" s="34">
        <v>0</v>
      </c>
      <c r="Q597" s="34">
        <v>30372424.969999999</v>
      </c>
      <c r="R597" s="34">
        <v>0</v>
      </c>
      <c r="S597" s="34">
        <v>721627575.02999997</v>
      </c>
      <c r="T597" s="34">
        <v>721627575.02999997</v>
      </c>
      <c r="U597" s="34">
        <v>0</v>
      </c>
      <c r="V597" s="34">
        <v>0</v>
      </c>
      <c r="W597" s="34">
        <v>0</v>
      </c>
      <c r="X597" s="34">
        <v>0</v>
      </c>
      <c r="Y597" s="12">
        <f t="shared" si="121"/>
        <v>0.95961113700797873</v>
      </c>
      <c r="Z597" s="12">
        <f t="shared" si="122"/>
        <v>0.95961113700797873</v>
      </c>
      <c r="AA597" s="12">
        <f t="shared" si="123"/>
        <v>4.0388862992021275E-2</v>
      </c>
      <c r="AB597" s="12">
        <f t="shared" si="124"/>
        <v>1</v>
      </c>
    </row>
    <row r="598" spans="1:28" s="17" customFormat="1" ht="58" outlineLevel="2" x14ac:dyDescent="0.35">
      <c r="A598" s="11" t="s">
        <v>231</v>
      </c>
      <c r="B598" s="11" t="s">
        <v>233</v>
      </c>
      <c r="C598" s="11" t="s">
        <v>36</v>
      </c>
      <c r="D598" s="11" t="s">
        <v>37</v>
      </c>
      <c r="E598" s="11" t="s">
        <v>116</v>
      </c>
      <c r="F598" s="11" t="s">
        <v>32</v>
      </c>
      <c r="G598" s="11" t="s">
        <v>39</v>
      </c>
      <c r="H598" s="11" t="s">
        <v>34</v>
      </c>
      <c r="I598" s="11" t="s">
        <v>28</v>
      </c>
      <c r="J598" s="19" t="s">
        <v>331</v>
      </c>
      <c r="K598" s="34">
        <v>48217115</v>
      </c>
      <c r="L598" s="34">
        <v>48031839</v>
      </c>
      <c r="M598" s="34">
        <v>0</v>
      </c>
      <c r="N598" s="34">
        <v>0</v>
      </c>
      <c r="O598" s="34">
        <v>48031839</v>
      </c>
      <c r="P598" s="34">
        <v>0</v>
      </c>
      <c r="Q598" s="34">
        <v>1558934.17</v>
      </c>
      <c r="R598" s="34">
        <v>0</v>
      </c>
      <c r="S598" s="34">
        <v>46472904.829999998</v>
      </c>
      <c r="T598" s="34">
        <v>46472904.829999998</v>
      </c>
      <c r="U598" s="34">
        <v>0</v>
      </c>
      <c r="V598" s="34">
        <v>0</v>
      </c>
      <c r="W598" s="34">
        <v>0</v>
      </c>
      <c r="X598" s="34">
        <v>0</v>
      </c>
      <c r="Y598" s="12">
        <f t="shared" si="121"/>
        <v>0.96754373343897992</v>
      </c>
      <c r="Z598" s="12">
        <f t="shared" si="122"/>
        <v>0.96754373343897992</v>
      </c>
      <c r="AA598" s="12">
        <f t="shared" si="123"/>
        <v>3.2456266561020075E-2</v>
      </c>
      <c r="AB598" s="12">
        <f t="shared" si="124"/>
        <v>1</v>
      </c>
    </row>
    <row r="599" spans="1:28" s="17" customFormat="1" ht="145" outlineLevel="2" x14ac:dyDescent="0.35">
      <c r="A599" s="11" t="s">
        <v>231</v>
      </c>
      <c r="B599" s="11" t="s">
        <v>233</v>
      </c>
      <c r="C599" s="11" t="s">
        <v>36</v>
      </c>
      <c r="D599" s="11" t="s">
        <v>37</v>
      </c>
      <c r="E599" s="11" t="s">
        <v>241</v>
      </c>
      <c r="F599" s="11" t="s">
        <v>32</v>
      </c>
      <c r="G599" s="11" t="s">
        <v>39</v>
      </c>
      <c r="H599" s="11" t="s">
        <v>34</v>
      </c>
      <c r="I599" s="11" t="s">
        <v>28</v>
      </c>
      <c r="J599" s="19" t="s">
        <v>363</v>
      </c>
      <c r="K599" s="34">
        <v>500000000</v>
      </c>
      <c r="L599" s="34">
        <v>392000000</v>
      </c>
      <c r="M599" s="34">
        <v>0</v>
      </c>
      <c r="N599" s="34">
        <v>0</v>
      </c>
      <c r="O599" s="34">
        <v>392000000</v>
      </c>
      <c r="P599" s="34">
        <v>0</v>
      </c>
      <c r="Q599" s="34">
        <v>0</v>
      </c>
      <c r="R599" s="34">
        <v>0</v>
      </c>
      <c r="S599" s="34">
        <v>392000000</v>
      </c>
      <c r="T599" s="34">
        <v>392000000</v>
      </c>
      <c r="U599" s="34">
        <v>0</v>
      </c>
      <c r="V599" s="34">
        <v>0</v>
      </c>
      <c r="W599" s="34">
        <v>0</v>
      </c>
      <c r="X599" s="34">
        <v>0</v>
      </c>
      <c r="Y599" s="12">
        <f t="shared" si="121"/>
        <v>1</v>
      </c>
      <c r="Z599" s="12">
        <f t="shared" si="122"/>
        <v>1</v>
      </c>
      <c r="AA599" s="12">
        <f t="shared" si="123"/>
        <v>0</v>
      </c>
      <c r="AB599" s="12">
        <f t="shared" si="124"/>
        <v>1</v>
      </c>
    </row>
    <row r="600" spans="1:28" s="17" customFormat="1" ht="203" outlineLevel="2" x14ac:dyDescent="0.35">
      <c r="A600" s="11" t="s">
        <v>231</v>
      </c>
      <c r="B600" s="11" t="s">
        <v>233</v>
      </c>
      <c r="C600" s="11" t="s">
        <v>36</v>
      </c>
      <c r="D600" s="11" t="s">
        <v>37</v>
      </c>
      <c r="E600" s="11" t="s">
        <v>242</v>
      </c>
      <c r="F600" s="11" t="s">
        <v>32</v>
      </c>
      <c r="G600" s="11" t="s">
        <v>39</v>
      </c>
      <c r="H600" s="11" t="s">
        <v>34</v>
      </c>
      <c r="I600" s="11" t="s">
        <v>28</v>
      </c>
      <c r="J600" s="19" t="s">
        <v>364</v>
      </c>
      <c r="K600" s="34">
        <v>150000000</v>
      </c>
      <c r="L600" s="34">
        <v>150000000</v>
      </c>
      <c r="M600" s="34">
        <v>0</v>
      </c>
      <c r="N600" s="34">
        <v>0</v>
      </c>
      <c r="O600" s="34">
        <v>150000000</v>
      </c>
      <c r="P600" s="34">
        <v>0</v>
      </c>
      <c r="Q600" s="34">
        <v>0</v>
      </c>
      <c r="R600" s="34">
        <v>0</v>
      </c>
      <c r="S600" s="34">
        <v>150000000</v>
      </c>
      <c r="T600" s="34">
        <v>150000000</v>
      </c>
      <c r="U600" s="34">
        <v>0</v>
      </c>
      <c r="V600" s="34">
        <v>0</v>
      </c>
      <c r="W600" s="34">
        <v>0</v>
      </c>
      <c r="X600" s="34">
        <v>0</v>
      </c>
      <c r="Y600" s="12">
        <f t="shared" si="121"/>
        <v>1</v>
      </c>
      <c r="Z600" s="12">
        <f t="shared" si="122"/>
        <v>1</v>
      </c>
      <c r="AA600" s="12">
        <f t="shared" si="123"/>
        <v>0</v>
      </c>
      <c r="AB600" s="12">
        <f t="shared" si="124"/>
        <v>1</v>
      </c>
    </row>
    <row r="601" spans="1:28" s="17" customFormat="1" ht="101.5" outlineLevel="2" x14ac:dyDescent="0.35">
      <c r="A601" s="11" t="s">
        <v>231</v>
      </c>
      <c r="B601" s="11" t="s">
        <v>233</v>
      </c>
      <c r="C601" s="11" t="s">
        <v>36</v>
      </c>
      <c r="D601" s="11" t="s">
        <v>37</v>
      </c>
      <c r="E601" s="11" t="s">
        <v>243</v>
      </c>
      <c r="F601" s="11" t="s">
        <v>32</v>
      </c>
      <c r="G601" s="11" t="s">
        <v>39</v>
      </c>
      <c r="H601" s="11" t="s">
        <v>34</v>
      </c>
      <c r="I601" s="11" t="s">
        <v>28</v>
      </c>
      <c r="J601" s="19" t="s">
        <v>365</v>
      </c>
      <c r="K601" s="34">
        <v>60000000</v>
      </c>
      <c r="L601" s="34">
        <v>60000000</v>
      </c>
      <c r="M601" s="34">
        <v>0</v>
      </c>
      <c r="N601" s="34">
        <v>0</v>
      </c>
      <c r="O601" s="34">
        <v>60000000</v>
      </c>
      <c r="P601" s="34">
        <v>0</v>
      </c>
      <c r="Q601" s="34">
        <v>0</v>
      </c>
      <c r="R601" s="34">
        <v>0</v>
      </c>
      <c r="S601" s="34">
        <v>60000000</v>
      </c>
      <c r="T601" s="34">
        <v>60000000</v>
      </c>
      <c r="U601" s="34">
        <v>0</v>
      </c>
      <c r="V601" s="34">
        <v>0</v>
      </c>
      <c r="W601" s="34">
        <v>0</v>
      </c>
      <c r="X601" s="34">
        <v>0</v>
      </c>
      <c r="Y601" s="12">
        <f t="shared" si="121"/>
        <v>1</v>
      </c>
      <c r="Z601" s="12">
        <f t="shared" si="122"/>
        <v>1</v>
      </c>
      <c r="AA601" s="12">
        <f t="shared" si="123"/>
        <v>0</v>
      </c>
      <c r="AB601" s="12">
        <f t="shared" si="124"/>
        <v>1</v>
      </c>
    </row>
    <row r="602" spans="1:28" s="17" customFormat="1" ht="87" outlineLevel="2" x14ac:dyDescent="0.35">
      <c r="A602" s="11" t="s">
        <v>231</v>
      </c>
      <c r="B602" s="11" t="s">
        <v>233</v>
      </c>
      <c r="C602" s="11" t="s">
        <v>36</v>
      </c>
      <c r="D602" s="11" t="s">
        <v>37</v>
      </c>
      <c r="E602" s="11" t="s">
        <v>117</v>
      </c>
      <c r="F602" s="11" t="s">
        <v>32</v>
      </c>
      <c r="G602" s="11" t="s">
        <v>39</v>
      </c>
      <c r="H602" s="11" t="s">
        <v>34</v>
      </c>
      <c r="I602" s="11" t="s">
        <v>28</v>
      </c>
      <c r="J602" s="19" t="s">
        <v>366</v>
      </c>
      <c r="K602" s="34">
        <v>17449277</v>
      </c>
      <c r="L602" s="34">
        <v>17449277</v>
      </c>
      <c r="M602" s="34">
        <v>0</v>
      </c>
      <c r="N602" s="34">
        <v>0</v>
      </c>
      <c r="O602" s="34">
        <v>17449277</v>
      </c>
      <c r="P602" s="34">
        <v>0</v>
      </c>
      <c r="Q602" s="34">
        <v>277</v>
      </c>
      <c r="R602" s="34">
        <v>0</v>
      </c>
      <c r="S602" s="34">
        <v>17449000</v>
      </c>
      <c r="T602" s="34">
        <v>17449000</v>
      </c>
      <c r="U602" s="34">
        <v>0</v>
      </c>
      <c r="V602" s="34">
        <v>0</v>
      </c>
      <c r="W602" s="34">
        <v>0</v>
      </c>
      <c r="X602" s="34">
        <v>0</v>
      </c>
      <c r="Y602" s="12">
        <f t="shared" si="121"/>
        <v>0.99998412541677228</v>
      </c>
      <c r="Z602" s="12">
        <f t="shared" si="122"/>
        <v>0.99998412541677228</v>
      </c>
      <c r="AA602" s="12">
        <f t="shared" si="123"/>
        <v>1.5874583227717688E-5</v>
      </c>
      <c r="AB602" s="12">
        <f t="shared" si="124"/>
        <v>1</v>
      </c>
    </row>
    <row r="603" spans="1:28" s="17" customFormat="1" ht="203" outlineLevel="2" x14ac:dyDescent="0.35">
      <c r="A603" s="11" t="s">
        <v>231</v>
      </c>
      <c r="B603" s="11" t="s">
        <v>233</v>
      </c>
      <c r="C603" s="11" t="s">
        <v>36</v>
      </c>
      <c r="D603" s="11" t="s">
        <v>37</v>
      </c>
      <c r="E603" s="11" t="s">
        <v>244</v>
      </c>
      <c r="F603" s="11" t="s">
        <v>32</v>
      </c>
      <c r="G603" s="11" t="s">
        <v>39</v>
      </c>
      <c r="H603" s="11" t="s">
        <v>34</v>
      </c>
      <c r="I603" s="11" t="s">
        <v>28</v>
      </c>
      <c r="J603" s="19" t="s">
        <v>367</v>
      </c>
      <c r="K603" s="34">
        <v>10000000</v>
      </c>
      <c r="L603" s="34">
        <v>10000000</v>
      </c>
      <c r="M603" s="34">
        <v>0</v>
      </c>
      <c r="N603" s="34">
        <v>0</v>
      </c>
      <c r="O603" s="34">
        <v>10000000</v>
      </c>
      <c r="P603" s="34">
        <v>0</v>
      </c>
      <c r="Q603" s="34">
        <v>1650980</v>
      </c>
      <c r="R603" s="34">
        <v>0</v>
      </c>
      <c r="S603" s="34">
        <v>8349020</v>
      </c>
      <c r="T603" s="34">
        <v>8349020</v>
      </c>
      <c r="U603" s="34">
        <v>0</v>
      </c>
      <c r="V603" s="34">
        <v>0</v>
      </c>
      <c r="W603" s="34">
        <v>0</v>
      </c>
      <c r="X603" s="34">
        <v>0</v>
      </c>
      <c r="Y603" s="12">
        <f t="shared" si="121"/>
        <v>0.83490200000000003</v>
      </c>
      <c r="Z603" s="12">
        <f t="shared" si="122"/>
        <v>0.83490200000000003</v>
      </c>
      <c r="AA603" s="12">
        <f t="shared" si="123"/>
        <v>0.16509799999999999</v>
      </c>
      <c r="AB603" s="12">
        <f t="shared" si="124"/>
        <v>1</v>
      </c>
    </row>
    <row r="604" spans="1:28" s="17" customFormat="1" ht="188.5" outlineLevel="2" x14ac:dyDescent="0.35">
      <c r="A604" s="11" t="s">
        <v>231</v>
      </c>
      <c r="B604" s="11" t="s">
        <v>233</v>
      </c>
      <c r="C604" s="11" t="s">
        <v>36</v>
      </c>
      <c r="D604" s="11" t="s">
        <v>37</v>
      </c>
      <c r="E604" s="11" t="s">
        <v>245</v>
      </c>
      <c r="F604" s="11" t="s">
        <v>32</v>
      </c>
      <c r="G604" s="11" t="s">
        <v>39</v>
      </c>
      <c r="H604" s="11" t="s">
        <v>34</v>
      </c>
      <c r="I604" s="11" t="s">
        <v>28</v>
      </c>
      <c r="J604" s="20" t="s">
        <v>454</v>
      </c>
      <c r="K604" s="34">
        <v>28350000</v>
      </c>
      <c r="L604" s="34">
        <v>0</v>
      </c>
      <c r="M604" s="34">
        <v>0</v>
      </c>
      <c r="N604" s="34">
        <v>0</v>
      </c>
      <c r="O604" s="34">
        <v>0</v>
      </c>
      <c r="P604" s="34">
        <v>0</v>
      </c>
      <c r="Q604" s="34">
        <v>0</v>
      </c>
      <c r="R604" s="34">
        <v>0</v>
      </c>
      <c r="S604" s="34">
        <v>0</v>
      </c>
      <c r="T604" s="34">
        <v>0</v>
      </c>
      <c r="U604" s="34">
        <v>0</v>
      </c>
      <c r="V604" s="34">
        <v>0</v>
      </c>
      <c r="W604" s="34">
        <v>0</v>
      </c>
      <c r="X604" s="34">
        <v>0</v>
      </c>
      <c r="Y604" s="12">
        <f t="shared" si="121"/>
        <v>0</v>
      </c>
      <c r="Z604" s="12">
        <f t="shared" si="122"/>
        <v>0</v>
      </c>
      <c r="AA604" s="12">
        <f t="shared" si="123"/>
        <v>0</v>
      </c>
      <c r="AB604" s="12">
        <f t="shared" si="124"/>
        <v>0</v>
      </c>
    </row>
    <row r="605" spans="1:28" s="17" customFormat="1" ht="130.5" outlineLevel="2" x14ac:dyDescent="0.35">
      <c r="A605" s="11" t="s">
        <v>231</v>
      </c>
      <c r="B605" s="11" t="s">
        <v>233</v>
      </c>
      <c r="C605" s="11" t="s">
        <v>36</v>
      </c>
      <c r="D605" s="11" t="s">
        <v>37</v>
      </c>
      <c r="E605" s="11" t="s">
        <v>252</v>
      </c>
      <c r="F605" s="11" t="s">
        <v>32</v>
      </c>
      <c r="G605" s="11" t="s">
        <v>39</v>
      </c>
      <c r="H605" s="11" t="s">
        <v>34</v>
      </c>
      <c r="I605" s="11" t="s">
        <v>28</v>
      </c>
      <c r="J605" s="19" t="s">
        <v>462</v>
      </c>
      <c r="K605" s="34">
        <v>0</v>
      </c>
      <c r="L605" s="34">
        <v>262414854</v>
      </c>
      <c r="M605" s="34">
        <v>0</v>
      </c>
      <c r="N605" s="34">
        <v>0</v>
      </c>
      <c r="O605" s="34">
        <v>262414854</v>
      </c>
      <c r="P605" s="34">
        <v>0</v>
      </c>
      <c r="Q605" s="34">
        <v>0</v>
      </c>
      <c r="R605" s="34">
        <v>0</v>
      </c>
      <c r="S605" s="34">
        <v>0</v>
      </c>
      <c r="T605" s="34">
        <v>0</v>
      </c>
      <c r="U605" s="34">
        <v>262414854</v>
      </c>
      <c r="V605" s="34">
        <v>262414854</v>
      </c>
      <c r="W605" s="34">
        <v>0</v>
      </c>
      <c r="X605" s="34">
        <v>262414854</v>
      </c>
      <c r="Y605" s="12">
        <f t="shared" si="121"/>
        <v>0</v>
      </c>
      <c r="Z605" s="12">
        <f t="shared" si="122"/>
        <v>0</v>
      </c>
      <c r="AA605" s="12">
        <f t="shared" si="123"/>
        <v>0</v>
      </c>
      <c r="AB605" s="12">
        <f t="shared" si="124"/>
        <v>0</v>
      </c>
    </row>
    <row r="606" spans="1:28" s="17" customFormat="1" ht="87" outlineLevel="2" x14ac:dyDescent="0.35">
      <c r="A606" s="11" t="s">
        <v>231</v>
      </c>
      <c r="B606" s="11" t="s">
        <v>253</v>
      </c>
      <c r="C606" s="11" t="s">
        <v>36</v>
      </c>
      <c r="D606" s="11" t="s">
        <v>37</v>
      </c>
      <c r="E606" s="11" t="s">
        <v>63</v>
      </c>
      <c r="F606" s="11" t="s">
        <v>32</v>
      </c>
      <c r="G606" s="11" t="s">
        <v>39</v>
      </c>
      <c r="H606" s="11" t="s">
        <v>34</v>
      </c>
      <c r="I606" s="11" t="s">
        <v>28</v>
      </c>
      <c r="J606" s="19" t="s">
        <v>329</v>
      </c>
      <c r="K606" s="34">
        <v>4981342</v>
      </c>
      <c r="L606" s="34">
        <v>4981342</v>
      </c>
      <c r="M606" s="34">
        <v>0</v>
      </c>
      <c r="N606" s="34">
        <v>0</v>
      </c>
      <c r="O606" s="34">
        <v>4981342</v>
      </c>
      <c r="P606" s="34">
        <v>0</v>
      </c>
      <c r="Q606" s="34">
        <v>1729009.44</v>
      </c>
      <c r="R606" s="34">
        <v>0</v>
      </c>
      <c r="S606" s="34">
        <v>3252332.56</v>
      </c>
      <c r="T606" s="34">
        <v>3252332.56</v>
      </c>
      <c r="U606" s="34">
        <v>0</v>
      </c>
      <c r="V606" s="34">
        <v>0</v>
      </c>
      <c r="W606" s="34">
        <v>0</v>
      </c>
      <c r="X606" s="34">
        <v>0</v>
      </c>
      <c r="Y606" s="12">
        <f t="shared" si="121"/>
        <v>0.65290288440343991</v>
      </c>
      <c r="Z606" s="12">
        <f t="shared" si="122"/>
        <v>0.65290288440343991</v>
      </c>
      <c r="AA606" s="12">
        <f t="shared" si="123"/>
        <v>0.34709711559656009</v>
      </c>
      <c r="AB606" s="12">
        <f t="shared" si="124"/>
        <v>1</v>
      </c>
    </row>
    <row r="607" spans="1:28" s="17" customFormat="1" ht="87" outlineLevel="2" x14ac:dyDescent="0.35">
      <c r="A607" s="11" t="s">
        <v>231</v>
      </c>
      <c r="B607" s="11" t="s">
        <v>253</v>
      </c>
      <c r="C607" s="11" t="s">
        <v>36</v>
      </c>
      <c r="D607" s="11" t="s">
        <v>37</v>
      </c>
      <c r="E607" s="11" t="s">
        <v>115</v>
      </c>
      <c r="F607" s="11" t="s">
        <v>32</v>
      </c>
      <c r="G607" s="11" t="s">
        <v>39</v>
      </c>
      <c r="H607" s="11" t="s">
        <v>34</v>
      </c>
      <c r="I607" s="11" t="s">
        <v>28</v>
      </c>
      <c r="J607" s="19" t="s">
        <v>330</v>
      </c>
      <c r="K607" s="34">
        <v>2569759</v>
      </c>
      <c r="L607" s="34">
        <v>3319759</v>
      </c>
      <c r="M607" s="34">
        <v>0</v>
      </c>
      <c r="N607" s="34">
        <v>0</v>
      </c>
      <c r="O607" s="34">
        <v>3319759</v>
      </c>
      <c r="P607" s="34">
        <v>0</v>
      </c>
      <c r="Q607" s="34">
        <v>1104057.58</v>
      </c>
      <c r="R607" s="34">
        <v>0</v>
      </c>
      <c r="S607" s="34">
        <v>2215701.42</v>
      </c>
      <c r="T607" s="34">
        <v>2215701.42</v>
      </c>
      <c r="U607" s="34">
        <v>0</v>
      </c>
      <c r="V607" s="34">
        <v>0</v>
      </c>
      <c r="W607" s="34">
        <v>0</v>
      </c>
      <c r="X607" s="34">
        <v>0</v>
      </c>
      <c r="Y607" s="12">
        <f t="shared" si="121"/>
        <v>0.66742839465153947</v>
      </c>
      <c r="Z607" s="12">
        <f t="shared" si="122"/>
        <v>0.66742839465153947</v>
      </c>
      <c r="AA607" s="12">
        <f t="shared" si="123"/>
        <v>0.33257160534846053</v>
      </c>
      <c r="AB607" s="12">
        <f t="shared" si="124"/>
        <v>1</v>
      </c>
    </row>
    <row r="608" spans="1:28" s="17" customFormat="1" ht="58" outlineLevel="2" x14ac:dyDescent="0.35">
      <c r="A608" s="11" t="s">
        <v>231</v>
      </c>
      <c r="B608" s="11" t="s">
        <v>253</v>
      </c>
      <c r="C608" s="11" t="s">
        <v>36</v>
      </c>
      <c r="D608" s="11" t="s">
        <v>37</v>
      </c>
      <c r="E608" s="11" t="s">
        <v>116</v>
      </c>
      <c r="F608" s="11" t="s">
        <v>32</v>
      </c>
      <c r="G608" s="11" t="s">
        <v>39</v>
      </c>
      <c r="H608" s="11" t="s">
        <v>34</v>
      </c>
      <c r="I608" s="11" t="s">
        <v>28</v>
      </c>
      <c r="J608" s="19" t="s">
        <v>331</v>
      </c>
      <c r="K608" s="34">
        <v>9288474</v>
      </c>
      <c r="L608" s="34">
        <v>9288474</v>
      </c>
      <c r="M608" s="34">
        <v>0</v>
      </c>
      <c r="N608" s="34">
        <v>0</v>
      </c>
      <c r="O608" s="34">
        <v>9288474</v>
      </c>
      <c r="P608" s="34">
        <v>0</v>
      </c>
      <c r="Q608" s="34">
        <v>276713.17</v>
      </c>
      <c r="R608" s="34">
        <v>0</v>
      </c>
      <c r="S608" s="34">
        <v>9011760.8300000001</v>
      </c>
      <c r="T608" s="34">
        <v>9011760.8300000001</v>
      </c>
      <c r="U608" s="34">
        <v>0</v>
      </c>
      <c r="V608" s="34">
        <v>0</v>
      </c>
      <c r="W608" s="34">
        <v>0</v>
      </c>
      <c r="X608" s="34">
        <v>0</v>
      </c>
      <c r="Y608" s="12">
        <f t="shared" si="121"/>
        <v>0.97020897404675943</v>
      </c>
      <c r="Z608" s="12">
        <f t="shared" si="122"/>
        <v>0.97020897404675943</v>
      </c>
      <c r="AA608" s="12">
        <f t="shared" si="123"/>
        <v>2.9791025953240541E-2</v>
      </c>
      <c r="AB608" s="12">
        <f t="shared" si="124"/>
        <v>1</v>
      </c>
    </row>
    <row r="609" spans="1:28" s="17" customFormat="1" ht="87" outlineLevel="2" x14ac:dyDescent="0.35">
      <c r="A609" s="11" t="s">
        <v>259</v>
      </c>
      <c r="B609" s="11" t="s">
        <v>42</v>
      </c>
      <c r="C609" s="11" t="s">
        <v>36</v>
      </c>
      <c r="D609" s="11" t="s">
        <v>37</v>
      </c>
      <c r="E609" s="11" t="s">
        <v>63</v>
      </c>
      <c r="F609" s="11" t="s">
        <v>32</v>
      </c>
      <c r="G609" s="11" t="s">
        <v>39</v>
      </c>
      <c r="H609" s="11" t="s">
        <v>34</v>
      </c>
      <c r="I609" s="11" t="s">
        <v>28</v>
      </c>
      <c r="J609" s="19" t="s">
        <v>329</v>
      </c>
      <c r="K609" s="34">
        <v>9151759</v>
      </c>
      <c r="L609" s="34">
        <v>10123852</v>
      </c>
      <c r="M609" s="34">
        <v>0</v>
      </c>
      <c r="N609" s="34">
        <v>0</v>
      </c>
      <c r="O609" s="34">
        <v>10123852</v>
      </c>
      <c r="P609" s="34">
        <v>0</v>
      </c>
      <c r="Q609" s="34">
        <v>4261210.71</v>
      </c>
      <c r="R609" s="34">
        <v>0</v>
      </c>
      <c r="S609" s="34">
        <v>5862641.29</v>
      </c>
      <c r="T609" s="34">
        <v>5862641.29</v>
      </c>
      <c r="U609" s="34">
        <v>0</v>
      </c>
      <c r="V609" s="34">
        <v>0</v>
      </c>
      <c r="W609" s="34">
        <v>0</v>
      </c>
      <c r="X609" s="34">
        <v>0</v>
      </c>
      <c r="Y609" s="12">
        <f t="shared" si="121"/>
        <v>0.57909195926609758</v>
      </c>
      <c r="Z609" s="12">
        <f t="shared" si="122"/>
        <v>0.57909195926609758</v>
      </c>
      <c r="AA609" s="12">
        <f t="shared" si="123"/>
        <v>0.42090804073390248</v>
      </c>
      <c r="AB609" s="12">
        <f t="shared" si="124"/>
        <v>1</v>
      </c>
    </row>
    <row r="610" spans="1:28" s="17" customFormat="1" ht="87" outlineLevel="2" x14ac:dyDescent="0.35">
      <c r="A610" s="11" t="s">
        <v>259</v>
      </c>
      <c r="B610" s="11" t="s">
        <v>42</v>
      </c>
      <c r="C610" s="11" t="s">
        <v>36</v>
      </c>
      <c r="D610" s="11" t="s">
        <v>37</v>
      </c>
      <c r="E610" s="11" t="s">
        <v>115</v>
      </c>
      <c r="F610" s="11" t="s">
        <v>32</v>
      </c>
      <c r="G610" s="11" t="s">
        <v>39</v>
      </c>
      <c r="H610" s="11" t="s">
        <v>34</v>
      </c>
      <c r="I610" s="11" t="s">
        <v>28</v>
      </c>
      <c r="J610" s="19" t="s">
        <v>330</v>
      </c>
      <c r="K610" s="34">
        <v>4578751</v>
      </c>
      <c r="L610" s="34">
        <v>5142898</v>
      </c>
      <c r="M610" s="34">
        <v>0</v>
      </c>
      <c r="N610" s="34">
        <v>0</v>
      </c>
      <c r="O610" s="34">
        <v>5142898</v>
      </c>
      <c r="P610" s="34">
        <v>0</v>
      </c>
      <c r="Q610" s="34">
        <v>1731855.53</v>
      </c>
      <c r="R610" s="34">
        <v>0</v>
      </c>
      <c r="S610" s="34">
        <v>3411042.47</v>
      </c>
      <c r="T610" s="34">
        <v>3411042.47</v>
      </c>
      <c r="U610" s="34">
        <v>0</v>
      </c>
      <c r="V610" s="34">
        <v>0</v>
      </c>
      <c r="W610" s="34">
        <v>0</v>
      </c>
      <c r="X610" s="34">
        <v>0</v>
      </c>
      <c r="Y610" s="12">
        <f t="shared" si="121"/>
        <v>0.66325298887903283</v>
      </c>
      <c r="Z610" s="12">
        <f t="shared" si="122"/>
        <v>0.66325298887903283</v>
      </c>
      <c r="AA610" s="12">
        <f t="shared" si="123"/>
        <v>0.33674701112096722</v>
      </c>
      <c r="AB610" s="12">
        <f t="shared" si="124"/>
        <v>1</v>
      </c>
    </row>
    <row r="611" spans="1:28" s="17" customFormat="1" ht="58" outlineLevel="2" x14ac:dyDescent="0.35">
      <c r="A611" s="11" t="s">
        <v>259</v>
      </c>
      <c r="B611" s="11" t="s">
        <v>42</v>
      </c>
      <c r="C611" s="11" t="s">
        <v>36</v>
      </c>
      <c r="D611" s="11" t="s">
        <v>37</v>
      </c>
      <c r="E611" s="11" t="s">
        <v>116</v>
      </c>
      <c r="F611" s="11" t="s">
        <v>32</v>
      </c>
      <c r="G611" s="11" t="s">
        <v>39</v>
      </c>
      <c r="H611" s="11" t="s">
        <v>34</v>
      </c>
      <c r="I611" s="11" t="s">
        <v>28</v>
      </c>
      <c r="J611" s="19" t="s">
        <v>331</v>
      </c>
      <c r="K611" s="34">
        <v>17182371</v>
      </c>
      <c r="L611" s="34">
        <v>19820137.210000001</v>
      </c>
      <c r="M611" s="34">
        <v>0</v>
      </c>
      <c r="N611" s="34">
        <v>0</v>
      </c>
      <c r="O611" s="34">
        <v>19820137.210000001</v>
      </c>
      <c r="P611" s="34">
        <v>0</v>
      </c>
      <c r="Q611" s="34">
        <v>2248986.84</v>
      </c>
      <c r="R611" s="34">
        <v>0</v>
      </c>
      <c r="S611" s="34">
        <v>13905445.16</v>
      </c>
      <c r="T611" s="34">
        <v>13905445.16</v>
      </c>
      <c r="U611" s="34">
        <v>3665705.21</v>
      </c>
      <c r="V611" s="34">
        <v>3665705.21</v>
      </c>
      <c r="W611" s="34">
        <v>0</v>
      </c>
      <c r="X611" s="34">
        <v>3665705.2100000009</v>
      </c>
      <c r="Y611" s="12">
        <f t="shared" si="121"/>
        <v>0.70158167991814824</v>
      </c>
      <c r="Z611" s="12">
        <f t="shared" si="122"/>
        <v>0.70158167991814824</v>
      </c>
      <c r="AA611" s="12">
        <f t="shared" si="123"/>
        <v>0.11346979166548361</v>
      </c>
      <c r="AB611" s="12">
        <f t="shared" si="124"/>
        <v>0.81505147158363189</v>
      </c>
    </row>
    <row r="612" spans="1:28" s="17" customFormat="1" ht="87" outlineLevel="2" x14ac:dyDescent="0.35">
      <c r="A612" s="11" t="s">
        <v>262</v>
      </c>
      <c r="B612" s="11" t="s">
        <v>42</v>
      </c>
      <c r="C612" s="11" t="s">
        <v>36</v>
      </c>
      <c r="D612" s="11" t="s">
        <v>37</v>
      </c>
      <c r="E612" s="11" t="s">
        <v>63</v>
      </c>
      <c r="F612" s="11" t="s">
        <v>32</v>
      </c>
      <c r="G612" s="11" t="s">
        <v>39</v>
      </c>
      <c r="H612" s="11" t="s">
        <v>34</v>
      </c>
      <c r="I612" s="11" t="s">
        <v>28</v>
      </c>
      <c r="J612" s="19" t="s">
        <v>329</v>
      </c>
      <c r="K612" s="34">
        <v>26202419</v>
      </c>
      <c r="L612" s="34">
        <v>26130418</v>
      </c>
      <c r="M612" s="34">
        <v>0</v>
      </c>
      <c r="N612" s="34">
        <v>0</v>
      </c>
      <c r="O612" s="34">
        <v>26130418</v>
      </c>
      <c r="P612" s="34">
        <v>0</v>
      </c>
      <c r="Q612" s="34">
        <v>8032887.9299999997</v>
      </c>
      <c r="R612" s="34">
        <v>0</v>
      </c>
      <c r="S612" s="34">
        <v>18097530.07</v>
      </c>
      <c r="T612" s="34">
        <v>18097530.07</v>
      </c>
      <c r="U612" s="34">
        <v>0</v>
      </c>
      <c r="V612" s="34">
        <v>0</v>
      </c>
      <c r="W612" s="34">
        <v>0</v>
      </c>
      <c r="X612" s="34">
        <v>0</v>
      </c>
      <c r="Y612" s="12">
        <f t="shared" si="121"/>
        <v>0.69258479026244435</v>
      </c>
      <c r="Z612" s="12">
        <f t="shared" si="122"/>
        <v>0.69258479026244435</v>
      </c>
      <c r="AA612" s="12">
        <f t="shared" si="123"/>
        <v>0.30741520973755565</v>
      </c>
      <c r="AB612" s="12">
        <f t="shared" si="124"/>
        <v>1</v>
      </c>
    </row>
    <row r="613" spans="1:28" s="17" customFormat="1" ht="87" outlineLevel="2" x14ac:dyDescent="0.35">
      <c r="A613" s="11" t="s">
        <v>262</v>
      </c>
      <c r="B613" s="11" t="s">
        <v>42</v>
      </c>
      <c r="C613" s="11" t="s">
        <v>36</v>
      </c>
      <c r="D613" s="11" t="s">
        <v>37</v>
      </c>
      <c r="E613" s="11" t="s">
        <v>115</v>
      </c>
      <c r="F613" s="11" t="s">
        <v>32</v>
      </c>
      <c r="G613" s="11" t="s">
        <v>39</v>
      </c>
      <c r="H613" s="11" t="s">
        <v>34</v>
      </c>
      <c r="I613" s="11" t="s">
        <v>28</v>
      </c>
      <c r="J613" s="19" t="s">
        <v>330</v>
      </c>
      <c r="K613" s="34">
        <v>12850670</v>
      </c>
      <c r="L613" s="34">
        <v>14572207</v>
      </c>
      <c r="M613" s="34">
        <v>0</v>
      </c>
      <c r="N613" s="34">
        <v>0</v>
      </c>
      <c r="O613" s="34">
        <v>14572207</v>
      </c>
      <c r="P613" s="34">
        <v>0</v>
      </c>
      <c r="Q613" s="34">
        <v>3470691.67</v>
      </c>
      <c r="R613" s="34">
        <v>0</v>
      </c>
      <c r="S613" s="34">
        <v>11101515.33</v>
      </c>
      <c r="T613" s="34">
        <v>11101515.33</v>
      </c>
      <c r="U613" s="34">
        <v>0</v>
      </c>
      <c r="V613" s="34">
        <v>0</v>
      </c>
      <c r="W613" s="34">
        <v>0</v>
      </c>
      <c r="X613" s="34">
        <v>0</v>
      </c>
      <c r="Y613" s="12">
        <f t="shared" si="121"/>
        <v>0.76182800107080551</v>
      </c>
      <c r="Z613" s="12">
        <f t="shared" si="122"/>
        <v>0.76182800107080551</v>
      </c>
      <c r="AA613" s="12">
        <f t="shared" si="123"/>
        <v>0.23817199892919447</v>
      </c>
      <c r="AB613" s="12">
        <f t="shared" si="124"/>
        <v>1</v>
      </c>
    </row>
    <row r="614" spans="1:28" s="17" customFormat="1" ht="58" outlineLevel="2" x14ac:dyDescent="0.35">
      <c r="A614" s="11" t="s">
        <v>262</v>
      </c>
      <c r="B614" s="11" t="s">
        <v>42</v>
      </c>
      <c r="C614" s="11" t="s">
        <v>36</v>
      </c>
      <c r="D614" s="11" t="s">
        <v>37</v>
      </c>
      <c r="E614" s="11" t="s">
        <v>116</v>
      </c>
      <c r="F614" s="11" t="s">
        <v>32</v>
      </c>
      <c r="G614" s="11" t="s">
        <v>39</v>
      </c>
      <c r="H614" s="11" t="s">
        <v>34</v>
      </c>
      <c r="I614" s="11" t="s">
        <v>28</v>
      </c>
      <c r="J614" s="19" t="s">
        <v>331</v>
      </c>
      <c r="K614" s="34">
        <v>45380387</v>
      </c>
      <c r="L614" s="34">
        <v>45201042</v>
      </c>
      <c r="M614" s="34">
        <v>0</v>
      </c>
      <c r="N614" s="34">
        <v>0</v>
      </c>
      <c r="O614" s="34">
        <v>45201042</v>
      </c>
      <c r="P614" s="34">
        <v>0</v>
      </c>
      <c r="Q614" s="34">
        <v>0</v>
      </c>
      <c r="R614" s="34">
        <v>0</v>
      </c>
      <c r="S614" s="34">
        <v>45201042</v>
      </c>
      <c r="T614" s="34">
        <v>45201042</v>
      </c>
      <c r="U614" s="34">
        <v>0</v>
      </c>
      <c r="V614" s="34">
        <v>0</v>
      </c>
      <c r="W614" s="34">
        <v>0</v>
      </c>
      <c r="X614" s="34">
        <v>0</v>
      </c>
      <c r="Y614" s="12">
        <f t="shared" si="121"/>
        <v>1</v>
      </c>
      <c r="Z614" s="12">
        <f t="shared" si="122"/>
        <v>1</v>
      </c>
      <c r="AA614" s="12">
        <f t="shared" si="123"/>
        <v>0</v>
      </c>
      <c r="AB614" s="12">
        <f t="shared" si="124"/>
        <v>1</v>
      </c>
    </row>
    <row r="615" spans="1:28" s="17" customFormat="1" ht="87" outlineLevel="2" x14ac:dyDescent="0.35">
      <c r="A615" s="11" t="s">
        <v>270</v>
      </c>
      <c r="B615" s="11" t="s">
        <v>42</v>
      </c>
      <c r="C615" s="11" t="s">
        <v>36</v>
      </c>
      <c r="D615" s="11" t="s">
        <v>37</v>
      </c>
      <c r="E615" s="11" t="s">
        <v>63</v>
      </c>
      <c r="F615" s="11" t="s">
        <v>32</v>
      </c>
      <c r="G615" s="11" t="s">
        <v>39</v>
      </c>
      <c r="H615" s="11" t="s">
        <v>34</v>
      </c>
      <c r="I615" s="11" t="s">
        <v>28</v>
      </c>
      <c r="J615" s="19" t="s">
        <v>329</v>
      </c>
      <c r="K615" s="34">
        <v>6768427</v>
      </c>
      <c r="L615" s="34">
        <v>6768427</v>
      </c>
      <c r="M615" s="34">
        <v>0</v>
      </c>
      <c r="N615" s="34">
        <v>0</v>
      </c>
      <c r="O615" s="34">
        <v>6768427</v>
      </c>
      <c r="P615" s="34">
        <v>0</v>
      </c>
      <c r="Q615" s="34">
        <v>2287403.7799999998</v>
      </c>
      <c r="R615" s="34">
        <v>0</v>
      </c>
      <c r="S615" s="34">
        <v>4481023.22</v>
      </c>
      <c r="T615" s="34">
        <v>4481023.22</v>
      </c>
      <c r="U615" s="34">
        <v>0</v>
      </c>
      <c r="V615" s="34">
        <v>0</v>
      </c>
      <c r="W615" s="34">
        <v>0</v>
      </c>
      <c r="X615" s="34">
        <v>0</v>
      </c>
      <c r="Y615" s="12">
        <f t="shared" si="121"/>
        <v>0.66204794998897076</v>
      </c>
      <c r="Z615" s="12">
        <f t="shared" si="122"/>
        <v>0.66204794998897076</v>
      </c>
      <c r="AA615" s="12">
        <f t="shared" si="123"/>
        <v>0.33795205001102913</v>
      </c>
      <c r="AB615" s="12">
        <f t="shared" si="124"/>
        <v>0.99999999999999989</v>
      </c>
    </row>
    <row r="616" spans="1:28" s="17" customFormat="1" ht="87" outlineLevel="2" x14ac:dyDescent="0.35">
      <c r="A616" s="11" t="s">
        <v>270</v>
      </c>
      <c r="B616" s="11" t="s">
        <v>42</v>
      </c>
      <c r="C616" s="11" t="s">
        <v>36</v>
      </c>
      <c r="D616" s="11" t="s">
        <v>37</v>
      </c>
      <c r="E616" s="11" t="s">
        <v>115</v>
      </c>
      <c r="F616" s="11" t="s">
        <v>32</v>
      </c>
      <c r="G616" s="11" t="s">
        <v>39</v>
      </c>
      <c r="H616" s="11" t="s">
        <v>34</v>
      </c>
      <c r="I616" s="11" t="s">
        <v>28</v>
      </c>
      <c r="J616" s="19" t="s">
        <v>330</v>
      </c>
      <c r="K616" s="34">
        <v>3043324</v>
      </c>
      <c r="L616" s="34">
        <v>4043324</v>
      </c>
      <c r="M616" s="34">
        <v>0</v>
      </c>
      <c r="N616" s="34">
        <v>0</v>
      </c>
      <c r="O616" s="34">
        <v>4043324</v>
      </c>
      <c r="P616" s="34">
        <v>0</v>
      </c>
      <c r="Q616" s="34">
        <v>1482276.37</v>
      </c>
      <c r="R616" s="34">
        <v>0</v>
      </c>
      <c r="S616" s="34">
        <v>2561047.63</v>
      </c>
      <c r="T616" s="34">
        <v>2561047.63</v>
      </c>
      <c r="U616" s="34">
        <v>0</v>
      </c>
      <c r="V616" s="34">
        <v>0</v>
      </c>
      <c r="W616" s="34">
        <v>0</v>
      </c>
      <c r="X616" s="34">
        <v>0</v>
      </c>
      <c r="Y616" s="12">
        <f t="shared" si="121"/>
        <v>0.63340153546933164</v>
      </c>
      <c r="Z616" s="12">
        <f t="shared" si="122"/>
        <v>0.63340153546933164</v>
      </c>
      <c r="AA616" s="12">
        <f t="shared" si="123"/>
        <v>0.36659846453066836</v>
      </c>
      <c r="AB616" s="12">
        <f t="shared" si="124"/>
        <v>1</v>
      </c>
    </row>
    <row r="617" spans="1:28" s="17" customFormat="1" ht="58" outlineLevel="2" x14ac:dyDescent="0.35">
      <c r="A617" s="11" t="s">
        <v>270</v>
      </c>
      <c r="B617" s="11" t="s">
        <v>42</v>
      </c>
      <c r="C617" s="11" t="s">
        <v>36</v>
      </c>
      <c r="D617" s="11" t="s">
        <v>37</v>
      </c>
      <c r="E617" s="11" t="s">
        <v>116</v>
      </c>
      <c r="F617" s="11" t="s">
        <v>32</v>
      </c>
      <c r="G617" s="11" t="s">
        <v>39</v>
      </c>
      <c r="H617" s="11" t="s">
        <v>34</v>
      </c>
      <c r="I617" s="11" t="s">
        <v>28</v>
      </c>
      <c r="J617" s="19" t="s">
        <v>331</v>
      </c>
      <c r="K617" s="34">
        <v>10278152</v>
      </c>
      <c r="L617" s="34">
        <v>10278152</v>
      </c>
      <c r="M617" s="34">
        <v>0</v>
      </c>
      <c r="N617" s="34">
        <v>0</v>
      </c>
      <c r="O617" s="34">
        <v>10278152</v>
      </c>
      <c r="P617" s="34">
        <v>0</v>
      </c>
      <c r="Q617" s="34">
        <v>0</v>
      </c>
      <c r="R617" s="34">
        <v>0</v>
      </c>
      <c r="S617" s="34">
        <v>10278152</v>
      </c>
      <c r="T617" s="34">
        <v>10278152</v>
      </c>
      <c r="U617" s="34">
        <v>0</v>
      </c>
      <c r="V617" s="34">
        <v>0</v>
      </c>
      <c r="W617" s="34">
        <v>0</v>
      </c>
      <c r="X617" s="34">
        <v>0</v>
      </c>
      <c r="Y617" s="12">
        <f t="shared" si="121"/>
        <v>1</v>
      </c>
      <c r="Z617" s="12">
        <f t="shared" si="122"/>
        <v>1</v>
      </c>
      <c r="AA617" s="12">
        <f t="shared" si="123"/>
        <v>0</v>
      </c>
      <c r="AB617" s="12">
        <f t="shared" si="124"/>
        <v>1</v>
      </c>
    </row>
    <row r="618" spans="1:28" s="17" customFormat="1" ht="87" outlineLevel="2" x14ac:dyDescent="0.35">
      <c r="A618" s="11" t="s">
        <v>272</v>
      </c>
      <c r="B618" s="11" t="s">
        <v>42</v>
      </c>
      <c r="C618" s="11" t="s">
        <v>36</v>
      </c>
      <c r="D618" s="11" t="s">
        <v>37</v>
      </c>
      <c r="E618" s="11" t="s">
        <v>63</v>
      </c>
      <c r="F618" s="11" t="s">
        <v>32</v>
      </c>
      <c r="G618" s="11" t="s">
        <v>39</v>
      </c>
      <c r="H618" s="11" t="s">
        <v>34</v>
      </c>
      <c r="I618" s="11" t="s">
        <v>28</v>
      </c>
      <c r="J618" s="19" t="s">
        <v>329</v>
      </c>
      <c r="K618" s="34">
        <v>61391007</v>
      </c>
      <c r="L618" s="34">
        <v>59839327</v>
      </c>
      <c r="M618" s="34">
        <v>0</v>
      </c>
      <c r="N618" s="34">
        <v>0</v>
      </c>
      <c r="O618" s="34">
        <v>59839327</v>
      </c>
      <c r="P618" s="34">
        <v>0</v>
      </c>
      <c r="Q618" s="34">
        <v>17463595.93</v>
      </c>
      <c r="R618" s="34">
        <v>0</v>
      </c>
      <c r="S618" s="34">
        <v>42375731.07</v>
      </c>
      <c r="T618" s="34">
        <v>42375731.07</v>
      </c>
      <c r="U618" s="34">
        <v>0</v>
      </c>
      <c r="V618" s="34">
        <v>0</v>
      </c>
      <c r="W618" s="34">
        <v>0</v>
      </c>
      <c r="X618" s="34">
        <v>0</v>
      </c>
      <c r="Y618" s="12">
        <f t="shared" si="121"/>
        <v>0.70815855047968701</v>
      </c>
      <c r="Z618" s="12">
        <f t="shared" si="122"/>
        <v>0.70815855047968701</v>
      </c>
      <c r="AA618" s="12">
        <f t="shared" si="123"/>
        <v>0.29184144952031293</v>
      </c>
      <c r="AB618" s="12">
        <f t="shared" si="124"/>
        <v>1</v>
      </c>
    </row>
    <row r="619" spans="1:28" s="17" customFormat="1" ht="87" outlineLevel="2" x14ac:dyDescent="0.35">
      <c r="A619" s="11" t="s">
        <v>272</v>
      </c>
      <c r="B619" s="11" t="s">
        <v>42</v>
      </c>
      <c r="C619" s="11" t="s">
        <v>36</v>
      </c>
      <c r="D619" s="11" t="s">
        <v>37</v>
      </c>
      <c r="E619" s="11" t="s">
        <v>115</v>
      </c>
      <c r="F619" s="11" t="s">
        <v>32</v>
      </c>
      <c r="G619" s="11" t="s">
        <v>39</v>
      </c>
      <c r="H619" s="11" t="s">
        <v>34</v>
      </c>
      <c r="I619" s="11" t="s">
        <v>28</v>
      </c>
      <c r="J619" s="19" t="s">
        <v>330</v>
      </c>
      <c r="K619" s="34">
        <v>56468499</v>
      </c>
      <c r="L619" s="34">
        <v>63913382</v>
      </c>
      <c r="M619" s="34">
        <v>0</v>
      </c>
      <c r="N619" s="34">
        <v>0</v>
      </c>
      <c r="O619" s="34">
        <v>63913382</v>
      </c>
      <c r="P619" s="34">
        <v>0</v>
      </c>
      <c r="Q619" s="34">
        <v>13822148.25</v>
      </c>
      <c r="R619" s="34">
        <v>0</v>
      </c>
      <c r="S619" s="34">
        <v>50091233.75</v>
      </c>
      <c r="T619" s="34">
        <v>50091233.75</v>
      </c>
      <c r="U619" s="34">
        <v>0</v>
      </c>
      <c r="V619" s="34">
        <v>0</v>
      </c>
      <c r="W619" s="34">
        <v>0</v>
      </c>
      <c r="X619" s="34">
        <v>0</v>
      </c>
      <c r="Y619" s="12">
        <f t="shared" si="121"/>
        <v>0.78373624087049565</v>
      </c>
      <c r="Z619" s="12">
        <f t="shared" si="122"/>
        <v>0.78373624087049565</v>
      </c>
      <c r="AA619" s="12">
        <f t="shared" si="123"/>
        <v>0.21626375912950438</v>
      </c>
      <c r="AB619" s="12">
        <f t="shared" si="124"/>
        <v>1</v>
      </c>
    </row>
    <row r="620" spans="1:28" s="17" customFormat="1" ht="145" outlineLevel="2" x14ac:dyDescent="0.35">
      <c r="A620" s="11" t="s">
        <v>272</v>
      </c>
      <c r="B620" s="11" t="s">
        <v>42</v>
      </c>
      <c r="C620" s="11" t="s">
        <v>36</v>
      </c>
      <c r="D620" s="11" t="s">
        <v>37</v>
      </c>
      <c r="E620" s="11" t="s">
        <v>240</v>
      </c>
      <c r="F620" s="11" t="s">
        <v>32</v>
      </c>
      <c r="G620" s="11" t="s">
        <v>39</v>
      </c>
      <c r="H620" s="11" t="s">
        <v>34</v>
      </c>
      <c r="I620" s="11" t="s">
        <v>28</v>
      </c>
      <c r="J620" s="19" t="s">
        <v>377</v>
      </c>
      <c r="K620" s="34">
        <v>50000000000</v>
      </c>
      <c r="L620" s="34">
        <v>50000000000</v>
      </c>
      <c r="M620" s="34">
        <v>0</v>
      </c>
      <c r="N620" s="34">
        <v>0</v>
      </c>
      <c r="O620" s="34">
        <v>50000000000</v>
      </c>
      <c r="P620" s="34">
        <v>0</v>
      </c>
      <c r="Q620" s="34">
        <v>6816097840.4399996</v>
      </c>
      <c r="R620" s="34">
        <v>0</v>
      </c>
      <c r="S620" s="34">
        <v>33183902159.560001</v>
      </c>
      <c r="T620" s="34">
        <v>33183902159.560001</v>
      </c>
      <c r="U620" s="34">
        <v>10000000000</v>
      </c>
      <c r="V620" s="34">
        <v>10000000000</v>
      </c>
      <c r="W620" s="34">
        <v>10000000000</v>
      </c>
      <c r="X620" s="34">
        <v>0</v>
      </c>
      <c r="Y620" s="12">
        <f t="shared" si="121"/>
        <v>0.66367804319120005</v>
      </c>
      <c r="Z620" s="12">
        <f t="shared" si="122"/>
        <v>0.66367804319120005</v>
      </c>
      <c r="AA620" s="12">
        <f t="shared" si="123"/>
        <v>0.13632195680879999</v>
      </c>
      <c r="AB620" s="12">
        <f t="shared" si="124"/>
        <v>0.8</v>
      </c>
    </row>
    <row r="621" spans="1:28" s="17" customFormat="1" ht="58" outlineLevel="2" x14ac:dyDescent="0.35">
      <c r="A621" s="11" t="s">
        <v>272</v>
      </c>
      <c r="B621" s="11" t="s">
        <v>42</v>
      </c>
      <c r="C621" s="11" t="s">
        <v>36</v>
      </c>
      <c r="D621" s="11" t="s">
        <v>37</v>
      </c>
      <c r="E621" s="11" t="s">
        <v>116</v>
      </c>
      <c r="F621" s="11" t="s">
        <v>32</v>
      </c>
      <c r="G621" s="11" t="s">
        <v>39</v>
      </c>
      <c r="H621" s="11" t="s">
        <v>34</v>
      </c>
      <c r="I621" s="11" t="s">
        <v>28</v>
      </c>
      <c r="J621" s="19" t="s">
        <v>331</v>
      </c>
      <c r="K621" s="34">
        <v>244312229</v>
      </c>
      <c r="L621" s="34">
        <v>244029527</v>
      </c>
      <c r="M621" s="34">
        <v>0</v>
      </c>
      <c r="N621" s="34">
        <v>0</v>
      </c>
      <c r="O621" s="34">
        <v>244029527</v>
      </c>
      <c r="P621" s="34">
        <v>0</v>
      </c>
      <c r="Q621" s="34">
        <v>10036391.66</v>
      </c>
      <c r="R621" s="34">
        <v>0</v>
      </c>
      <c r="S621" s="34">
        <v>233993135.34</v>
      </c>
      <c r="T621" s="34">
        <v>233993135.34</v>
      </c>
      <c r="U621" s="34">
        <v>0</v>
      </c>
      <c r="V621" s="34">
        <v>0</v>
      </c>
      <c r="W621" s="34">
        <v>0</v>
      </c>
      <c r="X621" s="34">
        <v>0</v>
      </c>
      <c r="Y621" s="12">
        <f t="shared" si="121"/>
        <v>0.95887222426161567</v>
      </c>
      <c r="Z621" s="12">
        <f t="shared" si="122"/>
        <v>0.95887222426161567</v>
      </c>
      <c r="AA621" s="12">
        <f t="shared" si="123"/>
        <v>4.1127775738384317E-2</v>
      </c>
      <c r="AB621" s="12">
        <f t="shared" si="124"/>
        <v>1</v>
      </c>
    </row>
    <row r="622" spans="1:28" s="17" customFormat="1" ht="145" outlineLevel="2" x14ac:dyDescent="0.35">
      <c r="A622" s="11" t="s">
        <v>272</v>
      </c>
      <c r="B622" s="11" t="s">
        <v>42</v>
      </c>
      <c r="C622" s="11" t="s">
        <v>36</v>
      </c>
      <c r="D622" s="11" t="s">
        <v>37</v>
      </c>
      <c r="E622" s="11" t="s">
        <v>279</v>
      </c>
      <c r="F622" s="11" t="s">
        <v>32</v>
      </c>
      <c r="G622" s="11" t="s">
        <v>39</v>
      </c>
      <c r="H622" s="11" t="s">
        <v>34</v>
      </c>
      <c r="I622" s="11" t="s">
        <v>28</v>
      </c>
      <c r="J622" s="19" t="s">
        <v>378</v>
      </c>
      <c r="K622" s="34">
        <v>3000000000</v>
      </c>
      <c r="L622" s="34">
        <v>3000000000</v>
      </c>
      <c r="M622" s="34">
        <v>0</v>
      </c>
      <c r="N622" s="34">
        <v>0</v>
      </c>
      <c r="O622" s="34">
        <v>3000000000</v>
      </c>
      <c r="P622" s="34">
        <v>0</v>
      </c>
      <c r="Q622" s="34">
        <v>508187685.73000002</v>
      </c>
      <c r="R622" s="34">
        <v>0</v>
      </c>
      <c r="S622" s="34">
        <v>2491812314.27</v>
      </c>
      <c r="T622" s="34">
        <v>2491812314.27</v>
      </c>
      <c r="U622" s="34">
        <v>0</v>
      </c>
      <c r="V622" s="34">
        <v>0</v>
      </c>
      <c r="W622" s="34">
        <v>0</v>
      </c>
      <c r="X622" s="34">
        <v>0</v>
      </c>
      <c r="Y622" s="12">
        <f t="shared" si="121"/>
        <v>0.83060410475666668</v>
      </c>
      <c r="Z622" s="12">
        <f t="shared" si="122"/>
        <v>0.83060410475666668</v>
      </c>
      <c r="AA622" s="12">
        <f t="shared" si="123"/>
        <v>0.16939589524333334</v>
      </c>
      <c r="AB622" s="12">
        <f t="shared" si="124"/>
        <v>1</v>
      </c>
    </row>
    <row r="623" spans="1:28" s="17" customFormat="1" ht="87" outlineLevel="2" x14ac:dyDescent="0.35">
      <c r="A623" s="11" t="s">
        <v>280</v>
      </c>
      <c r="B623" s="11" t="s">
        <v>42</v>
      </c>
      <c r="C623" s="11" t="s">
        <v>36</v>
      </c>
      <c r="D623" s="11" t="s">
        <v>37</v>
      </c>
      <c r="E623" s="11" t="s">
        <v>63</v>
      </c>
      <c r="F623" s="11" t="s">
        <v>32</v>
      </c>
      <c r="G623" s="11" t="s">
        <v>39</v>
      </c>
      <c r="H623" s="11" t="s">
        <v>281</v>
      </c>
      <c r="I623" s="11" t="s">
        <v>28</v>
      </c>
      <c r="J623" s="19" t="s">
        <v>329</v>
      </c>
      <c r="K623" s="34">
        <v>7038063</v>
      </c>
      <c r="L623" s="34">
        <v>6997737</v>
      </c>
      <c r="M623" s="34">
        <v>0</v>
      </c>
      <c r="N623" s="34">
        <v>0</v>
      </c>
      <c r="O623" s="34">
        <v>6997737</v>
      </c>
      <c r="P623" s="34">
        <v>0</v>
      </c>
      <c r="Q623" s="34">
        <v>3256274.51</v>
      </c>
      <c r="R623" s="34">
        <v>0</v>
      </c>
      <c r="S623" s="34">
        <v>3741462.49</v>
      </c>
      <c r="T623" s="34">
        <v>3741462.49</v>
      </c>
      <c r="U623" s="34">
        <v>0</v>
      </c>
      <c r="V623" s="34">
        <v>0</v>
      </c>
      <c r="W623" s="34">
        <v>0</v>
      </c>
      <c r="X623" s="34">
        <v>0</v>
      </c>
      <c r="Y623" s="12">
        <f t="shared" si="121"/>
        <v>0.53466749179056028</v>
      </c>
      <c r="Z623" s="12">
        <f t="shared" si="122"/>
        <v>0.53466749179056028</v>
      </c>
      <c r="AA623" s="12">
        <f t="shared" si="123"/>
        <v>0.46533250820943967</v>
      </c>
      <c r="AB623" s="12">
        <f t="shared" si="124"/>
        <v>1</v>
      </c>
    </row>
    <row r="624" spans="1:28" s="17" customFormat="1" ht="87" outlineLevel="2" x14ac:dyDescent="0.35">
      <c r="A624" s="11" t="s">
        <v>280</v>
      </c>
      <c r="B624" s="11" t="s">
        <v>42</v>
      </c>
      <c r="C624" s="11" t="s">
        <v>36</v>
      </c>
      <c r="D624" s="11" t="s">
        <v>37</v>
      </c>
      <c r="E624" s="11" t="s">
        <v>115</v>
      </c>
      <c r="F624" s="11" t="s">
        <v>32</v>
      </c>
      <c r="G624" s="11" t="s">
        <v>39</v>
      </c>
      <c r="H624" s="11" t="s">
        <v>281</v>
      </c>
      <c r="I624" s="11" t="s">
        <v>28</v>
      </c>
      <c r="J624" s="19" t="s">
        <v>330</v>
      </c>
      <c r="K624" s="34">
        <v>2988408</v>
      </c>
      <c r="L624" s="34">
        <v>2966914</v>
      </c>
      <c r="M624" s="34">
        <v>0</v>
      </c>
      <c r="N624" s="34">
        <v>0</v>
      </c>
      <c r="O624" s="34">
        <v>2966914</v>
      </c>
      <c r="P624" s="34">
        <v>0</v>
      </c>
      <c r="Q624" s="34">
        <v>974470.11</v>
      </c>
      <c r="R624" s="34">
        <v>0</v>
      </c>
      <c r="S624" s="34">
        <v>1992443.89</v>
      </c>
      <c r="T624" s="34">
        <v>1992443.89</v>
      </c>
      <c r="U624" s="34">
        <v>0</v>
      </c>
      <c r="V624" s="34">
        <v>0</v>
      </c>
      <c r="W624" s="34">
        <v>0</v>
      </c>
      <c r="X624" s="34">
        <v>0</v>
      </c>
      <c r="Y624" s="12">
        <f t="shared" si="121"/>
        <v>0.67155431198882065</v>
      </c>
      <c r="Z624" s="12">
        <f t="shared" si="122"/>
        <v>0.67155431198882065</v>
      </c>
      <c r="AA624" s="12">
        <f t="shared" si="123"/>
        <v>0.32844568801117929</v>
      </c>
      <c r="AB624" s="12">
        <f t="shared" si="124"/>
        <v>1</v>
      </c>
    </row>
    <row r="625" spans="1:28" s="17" customFormat="1" ht="58" outlineLevel="2" x14ac:dyDescent="0.35">
      <c r="A625" s="11" t="s">
        <v>280</v>
      </c>
      <c r="B625" s="11" t="s">
        <v>42</v>
      </c>
      <c r="C625" s="11" t="s">
        <v>36</v>
      </c>
      <c r="D625" s="11" t="s">
        <v>37</v>
      </c>
      <c r="E625" s="11" t="s">
        <v>116</v>
      </c>
      <c r="F625" s="11" t="s">
        <v>32</v>
      </c>
      <c r="G625" s="11" t="s">
        <v>39</v>
      </c>
      <c r="H625" s="11" t="s">
        <v>281</v>
      </c>
      <c r="I625" s="11" t="s">
        <v>28</v>
      </c>
      <c r="J625" s="19" t="s">
        <v>331</v>
      </c>
      <c r="K625" s="34">
        <v>9822296</v>
      </c>
      <c r="L625" s="34">
        <v>9719520</v>
      </c>
      <c r="M625" s="34">
        <v>0</v>
      </c>
      <c r="N625" s="34">
        <v>0</v>
      </c>
      <c r="O625" s="34">
        <v>9719520</v>
      </c>
      <c r="P625" s="34">
        <v>0</v>
      </c>
      <c r="Q625" s="34">
        <v>1892736.29</v>
      </c>
      <c r="R625" s="34">
        <v>0</v>
      </c>
      <c r="S625" s="34">
        <v>7826783.71</v>
      </c>
      <c r="T625" s="34">
        <v>7826783.71</v>
      </c>
      <c r="U625" s="34">
        <v>0</v>
      </c>
      <c r="V625" s="34">
        <v>0</v>
      </c>
      <c r="W625" s="34">
        <v>0</v>
      </c>
      <c r="X625" s="34">
        <v>0</v>
      </c>
      <c r="Y625" s="12">
        <f t="shared" si="121"/>
        <v>0.80526442766720985</v>
      </c>
      <c r="Z625" s="12">
        <f t="shared" si="122"/>
        <v>0.80526442766720985</v>
      </c>
      <c r="AA625" s="12">
        <f t="shared" si="123"/>
        <v>0.1947355723327901</v>
      </c>
      <c r="AB625" s="12">
        <f t="shared" si="124"/>
        <v>1</v>
      </c>
    </row>
    <row r="626" spans="1:28" s="17" customFormat="1" ht="116" outlineLevel="2" x14ac:dyDescent="0.35">
      <c r="A626" s="11" t="s">
        <v>280</v>
      </c>
      <c r="B626" s="11" t="s">
        <v>42</v>
      </c>
      <c r="C626" s="11" t="s">
        <v>36</v>
      </c>
      <c r="D626" s="11" t="s">
        <v>37</v>
      </c>
      <c r="E626" s="11" t="s">
        <v>241</v>
      </c>
      <c r="F626" s="11" t="s">
        <v>32</v>
      </c>
      <c r="G626" s="11" t="s">
        <v>39</v>
      </c>
      <c r="H626" s="11" t="s">
        <v>281</v>
      </c>
      <c r="I626" s="11" t="s">
        <v>28</v>
      </c>
      <c r="J626" s="19" t="s">
        <v>379</v>
      </c>
      <c r="K626" s="34">
        <v>82956640000</v>
      </c>
      <c r="L626" s="34">
        <v>82956640000</v>
      </c>
      <c r="M626" s="34">
        <v>0</v>
      </c>
      <c r="N626" s="34">
        <v>0</v>
      </c>
      <c r="O626" s="34">
        <v>82956640000</v>
      </c>
      <c r="P626" s="34">
        <v>0</v>
      </c>
      <c r="Q626" s="34">
        <v>12541106679</v>
      </c>
      <c r="R626" s="34">
        <v>0</v>
      </c>
      <c r="S626" s="34">
        <v>62705533321</v>
      </c>
      <c r="T626" s="34">
        <v>62705533321</v>
      </c>
      <c r="U626" s="34">
        <v>7710000000</v>
      </c>
      <c r="V626" s="34">
        <v>7710000000</v>
      </c>
      <c r="W626" s="34">
        <v>7710000000</v>
      </c>
      <c r="X626" s="34">
        <v>0</v>
      </c>
      <c r="Y626" s="12">
        <f t="shared" si="121"/>
        <v>0.75588323395209833</v>
      </c>
      <c r="Z626" s="12">
        <f t="shared" si="122"/>
        <v>0.75588323395209833</v>
      </c>
      <c r="AA626" s="12">
        <f t="shared" si="123"/>
        <v>0.15117664696882613</v>
      </c>
      <c r="AB626" s="12">
        <f t="shared" si="124"/>
        <v>0.90705988092092449</v>
      </c>
    </row>
    <row r="627" spans="1:28" s="17" customFormat="1" ht="101.5" outlineLevel="2" x14ac:dyDescent="0.35">
      <c r="A627" s="11" t="s">
        <v>280</v>
      </c>
      <c r="B627" s="11" t="s">
        <v>42</v>
      </c>
      <c r="C627" s="11" t="s">
        <v>36</v>
      </c>
      <c r="D627" s="11" t="s">
        <v>37</v>
      </c>
      <c r="E627" s="11" t="s">
        <v>242</v>
      </c>
      <c r="F627" s="11" t="s">
        <v>32</v>
      </c>
      <c r="G627" s="11" t="s">
        <v>39</v>
      </c>
      <c r="H627" s="11" t="s">
        <v>281</v>
      </c>
      <c r="I627" s="11" t="s">
        <v>28</v>
      </c>
      <c r="J627" s="19" t="s">
        <v>380</v>
      </c>
      <c r="K627" s="34">
        <v>100000000</v>
      </c>
      <c r="L627" s="34">
        <v>51567631</v>
      </c>
      <c r="M627" s="34">
        <v>0</v>
      </c>
      <c r="N627" s="34">
        <v>0</v>
      </c>
      <c r="O627" s="34">
        <v>51567631</v>
      </c>
      <c r="P627" s="34">
        <v>0</v>
      </c>
      <c r="Q627" s="34">
        <v>143675</v>
      </c>
      <c r="R627" s="34">
        <v>0</v>
      </c>
      <c r="S627" s="34">
        <v>51423956</v>
      </c>
      <c r="T627" s="34">
        <v>51423956</v>
      </c>
      <c r="U627" s="34">
        <v>0</v>
      </c>
      <c r="V627" s="34">
        <v>0</v>
      </c>
      <c r="W627" s="34">
        <v>0</v>
      </c>
      <c r="X627" s="34">
        <v>0</v>
      </c>
      <c r="Y627" s="12">
        <f t="shared" si="121"/>
        <v>0.99721385300790721</v>
      </c>
      <c r="Z627" s="12">
        <f t="shared" si="122"/>
        <v>0.99721385300790721</v>
      </c>
      <c r="AA627" s="12">
        <f t="shared" si="123"/>
        <v>2.7861469920927723E-3</v>
      </c>
      <c r="AB627" s="12">
        <f t="shared" si="124"/>
        <v>1</v>
      </c>
    </row>
    <row r="628" spans="1:28" s="17" customFormat="1" ht="58" outlineLevel="2" x14ac:dyDescent="0.35">
      <c r="A628" s="11" t="s">
        <v>280</v>
      </c>
      <c r="B628" s="11" t="s">
        <v>42</v>
      </c>
      <c r="C628" s="11" t="s">
        <v>36</v>
      </c>
      <c r="D628" s="11" t="s">
        <v>37</v>
      </c>
      <c r="E628" s="11" t="s">
        <v>283</v>
      </c>
      <c r="F628" s="11" t="s">
        <v>32</v>
      </c>
      <c r="G628" s="11" t="s">
        <v>39</v>
      </c>
      <c r="H628" s="11" t="s">
        <v>281</v>
      </c>
      <c r="I628" s="11" t="s">
        <v>28</v>
      </c>
      <c r="J628" s="19" t="s">
        <v>381</v>
      </c>
      <c r="K628" s="34">
        <v>46405000000</v>
      </c>
      <c r="L628" s="34">
        <v>50399483033</v>
      </c>
      <c r="M628" s="34">
        <v>0</v>
      </c>
      <c r="N628" s="34">
        <v>0</v>
      </c>
      <c r="O628" s="34">
        <v>50399483033</v>
      </c>
      <c r="P628" s="34">
        <v>0</v>
      </c>
      <c r="Q628" s="34">
        <v>4677857304.2299995</v>
      </c>
      <c r="R628" s="34">
        <v>0</v>
      </c>
      <c r="S628" s="34">
        <v>43281580728.769997</v>
      </c>
      <c r="T628" s="34">
        <v>43281580728.769997</v>
      </c>
      <c r="U628" s="34">
        <v>2440045000</v>
      </c>
      <c r="V628" s="34">
        <v>2440045000</v>
      </c>
      <c r="W628" s="34">
        <v>2405000000</v>
      </c>
      <c r="X628" s="34">
        <v>35045000.000003815</v>
      </c>
      <c r="Y628" s="12">
        <f t="shared" si="121"/>
        <v>0.85877033104547074</v>
      </c>
      <c r="Z628" s="12">
        <f t="shared" si="122"/>
        <v>0.85877033104547074</v>
      </c>
      <c r="AA628" s="12">
        <f t="shared" si="123"/>
        <v>9.2815581087748164E-2</v>
      </c>
      <c r="AB628" s="12">
        <f t="shared" si="124"/>
        <v>0.95158591213321886</v>
      </c>
    </row>
    <row r="629" spans="1:28" s="17" customFormat="1" ht="101.5" outlineLevel="2" x14ac:dyDescent="0.35">
      <c r="A629" s="11" t="s">
        <v>280</v>
      </c>
      <c r="B629" s="11" t="s">
        <v>42</v>
      </c>
      <c r="C629" s="11" t="s">
        <v>36</v>
      </c>
      <c r="D629" s="11" t="s">
        <v>37</v>
      </c>
      <c r="E629" s="11" t="s">
        <v>122</v>
      </c>
      <c r="F629" s="11" t="s">
        <v>32</v>
      </c>
      <c r="G629" s="11" t="s">
        <v>39</v>
      </c>
      <c r="H629" s="11" t="s">
        <v>281</v>
      </c>
      <c r="I629" s="11" t="s">
        <v>28</v>
      </c>
      <c r="J629" s="19" t="s">
        <v>382</v>
      </c>
      <c r="K629" s="34">
        <v>17714586829</v>
      </c>
      <c r="L629" s="34">
        <v>17714586829</v>
      </c>
      <c r="M629" s="34">
        <v>0</v>
      </c>
      <c r="N629" s="34">
        <v>0</v>
      </c>
      <c r="O629" s="34">
        <v>17714586829</v>
      </c>
      <c r="P629" s="34">
        <v>0</v>
      </c>
      <c r="Q629" s="34">
        <v>0</v>
      </c>
      <c r="R629" s="34">
        <v>0</v>
      </c>
      <c r="S629" s="34">
        <v>11924912423</v>
      </c>
      <c r="T629" s="34">
        <v>11924912423</v>
      </c>
      <c r="U629" s="34">
        <v>5789674406</v>
      </c>
      <c r="V629" s="34">
        <v>5789674406</v>
      </c>
      <c r="W629" s="34">
        <v>5789674406</v>
      </c>
      <c r="X629" s="34">
        <v>0</v>
      </c>
      <c r="Y629" s="12">
        <f t="shared" si="121"/>
        <v>0.67316909720288232</v>
      </c>
      <c r="Z629" s="12">
        <f t="shared" si="122"/>
        <v>0.67316909720288232</v>
      </c>
      <c r="AA629" s="12">
        <f t="shared" si="123"/>
        <v>0</v>
      </c>
      <c r="AB629" s="12">
        <f t="shared" si="124"/>
        <v>0.67316909720288232</v>
      </c>
    </row>
    <row r="630" spans="1:28" s="17" customFormat="1" ht="72.5" outlineLevel="2" x14ac:dyDescent="0.35">
      <c r="A630" s="11" t="s">
        <v>280</v>
      </c>
      <c r="B630" s="11" t="s">
        <v>42</v>
      </c>
      <c r="C630" s="11" t="s">
        <v>36</v>
      </c>
      <c r="D630" s="11" t="s">
        <v>37</v>
      </c>
      <c r="E630" s="11" t="s">
        <v>284</v>
      </c>
      <c r="F630" s="11" t="s">
        <v>32</v>
      </c>
      <c r="G630" s="11" t="s">
        <v>39</v>
      </c>
      <c r="H630" s="11" t="s">
        <v>281</v>
      </c>
      <c r="I630" s="11" t="s">
        <v>28</v>
      </c>
      <c r="J630" s="19" t="s">
        <v>383</v>
      </c>
      <c r="K630" s="34">
        <v>28698162900</v>
      </c>
      <c r="L630" s="34">
        <v>39480607676.419998</v>
      </c>
      <c r="M630" s="34">
        <v>0</v>
      </c>
      <c r="N630" s="34">
        <v>0</v>
      </c>
      <c r="O630" s="34">
        <v>39480607676.419998</v>
      </c>
      <c r="P630" s="34">
        <v>0</v>
      </c>
      <c r="Q630" s="34">
        <v>0</v>
      </c>
      <c r="R630" s="34">
        <v>0</v>
      </c>
      <c r="S630" s="34">
        <v>31231666786.419998</v>
      </c>
      <c r="T630" s="34">
        <v>31231666786.419998</v>
      </c>
      <c r="U630" s="34">
        <v>8248940890</v>
      </c>
      <c r="V630" s="34">
        <v>8248940890</v>
      </c>
      <c r="W630" s="34">
        <v>0</v>
      </c>
      <c r="X630" s="34">
        <v>8248940890</v>
      </c>
      <c r="Y630" s="12">
        <f t="shared" si="121"/>
        <v>0.79106347709722002</v>
      </c>
      <c r="Z630" s="12">
        <f t="shared" si="122"/>
        <v>0.79106347709722002</v>
      </c>
      <c r="AA630" s="12">
        <f t="shared" si="123"/>
        <v>0</v>
      </c>
      <c r="AB630" s="12">
        <f t="shared" si="124"/>
        <v>0.79106347709722002</v>
      </c>
    </row>
    <row r="631" spans="1:28" s="17" customFormat="1" ht="87" outlineLevel="2" x14ac:dyDescent="0.35">
      <c r="A631" s="11" t="s">
        <v>280</v>
      </c>
      <c r="B631" s="11" t="s">
        <v>42</v>
      </c>
      <c r="C631" s="11" t="s">
        <v>36</v>
      </c>
      <c r="D631" s="11" t="s">
        <v>37</v>
      </c>
      <c r="E631" s="11" t="s">
        <v>285</v>
      </c>
      <c r="F631" s="11" t="s">
        <v>32</v>
      </c>
      <c r="G631" s="11" t="s">
        <v>39</v>
      </c>
      <c r="H631" s="11" t="s">
        <v>281</v>
      </c>
      <c r="I631" s="11" t="s">
        <v>28</v>
      </c>
      <c r="J631" s="19" t="s">
        <v>384</v>
      </c>
      <c r="K631" s="34">
        <v>12254036500</v>
      </c>
      <c r="L631" s="34">
        <v>12575061439</v>
      </c>
      <c r="M631" s="34">
        <v>0</v>
      </c>
      <c r="N631" s="34">
        <v>0</v>
      </c>
      <c r="O631" s="34">
        <v>12575061439</v>
      </c>
      <c r="P631" s="34">
        <v>0</v>
      </c>
      <c r="Q631" s="34">
        <v>0</v>
      </c>
      <c r="R631" s="34">
        <v>0</v>
      </c>
      <c r="S631" s="34">
        <v>12515783390</v>
      </c>
      <c r="T631" s="34">
        <v>12515783390</v>
      </c>
      <c r="U631" s="34">
        <v>59278049</v>
      </c>
      <c r="V631" s="34">
        <v>59278049</v>
      </c>
      <c r="W631" s="34">
        <v>0</v>
      </c>
      <c r="X631" s="34">
        <v>59278049</v>
      </c>
      <c r="Y631" s="12">
        <f t="shared" si="121"/>
        <v>0.99528606287233268</v>
      </c>
      <c r="Z631" s="12">
        <f t="shared" si="122"/>
        <v>0.99528606287233268</v>
      </c>
      <c r="AA631" s="12">
        <f t="shared" si="123"/>
        <v>0</v>
      </c>
      <c r="AB631" s="12">
        <f t="shared" si="124"/>
        <v>0.99528606287233268</v>
      </c>
    </row>
    <row r="632" spans="1:28" s="17" customFormat="1" ht="72.5" outlineLevel="2" x14ac:dyDescent="0.35">
      <c r="A632" s="11" t="s">
        <v>280</v>
      </c>
      <c r="B632" s="11" t="s">
        <v>42</v>
      </c>
      <c r="C632" s="11" t="s">
        <v>36</v>
      </c>
      <c r="D632" s="11" t="s">
        <v>37</v>
      </c>
      <c r="E632" s="11" t="s">
        <v>286</v>
      </c>
      <c r="F632" s="11" t="s">
        <v>32</v>
      </c>
      <c r="G632" s="11" t="s">
        <v>39</v>
      </c>
      <c r="H632" s="11" t="s">
        <v>281</v>
      </c>
      <c r="I632" s="11" t="s">
        <v>28</v>
      </c>
      <c r="J632" s="19" t="s">
        <v>385</v>
      </c>
      <c r="K632" s="34">
        <v>50000000000</v>
      </c>
      <c r="L632" s="34">
        <v>38795311190.580002</v>
      </c>
      <c r="M632" s="34">
        <v>0</v>
      </c>
      <c r="N632" s="34">
        <v>0</v>
      </c>
      <c r="O632" s="34">
        <v>38795311190.580002</v>
      </c>
      <c r="P632" s="34">
        <v>0</v>
      </c>
      <c r="Q632" s="34">
        <v>1546260.53</v>
      </c>
      <c r="R632" s="34">
        <v>0</v>
      </c>
      <c r="S632" s="34">
        <v>38793764930.050003</v>
      </c>
      <c r="T632" s="34">
        <v>38785384455.470001</v>
      </c>
      <c r="U632" s="34">
        <v>0</v>
      </c>
      <c r="V632" s="34">
        <v>0</v>
      </c>
      <c r="W632" s="34">
        <v>0</v>
      </c>
      <c r="X632" s="34">
        <v>0</v>
      </c>
      <c r="Y632" s="12">
        <f t="shared" si="121"/>
        <v>0.99996014310795434</v>
      </c>
      <c r="Z632" s="12">
        <f t="shared" si="122"/>
        <v>0.99996014310795434</v>
      </c>
      <c r="AA632" s="12">
        <f t="shared" si="123"/>
        <v>3.9856892045641123E-5</v>
      </c>
      <c r="AB632" s="12">
        <f t="shared" si="124"/>
        <v>1</v>
      </c>
    </row>
    <row r="633" spans="1:28" s="17" customFormat="1" ht="87" outlineLevel="2" x14ac:dyDescent="0.35">
      <c r="A633" s="11" t="s">
        <v>280</v>
      </c>
      <c r="B633" s="11" t="s">
        <v>42</v>
      </c>
      <c r="C633" s="11" t="s">
        <v>36</v>
      </c>
      <c r="D633" s="11" t="s">
        <v>37</v>
      </c>
      <c r="E633" s="11" t="s">
        <v>287</v>
      </c>
      <c r="F633" s="11" t="s">
        <v>32</v>
      </c>
      <c r="G633" s="11" t="s">
        <v>39</v>
      </c>
      <c r="H633" s="11" t="s">
        <v>281</v>
      </c>
      <c r="I633" s="11" t="s">
        <v>28</v>
      </c>
      <c r="J633" s="19" t="s">
        <v>386</v>
      </c>
      <c r="K633" s="34">
        <v>272712000</v>
      </c>
      <c r="L633" s="34">
        <v>272712000</v>
      </c>
      <c r="M633" s="34">
        <v>0</v>
      </c>
      <c r="N633" s="34">
        <v>0</v>
      </c>
      <c r="O633" s="34">
        <v>272712000</v>
      </c>
      <c r="P633" s="34">
        <v>0</v>
      </c>
      <c r="Q633" s="34">
        <v>1979238.01</v>
      </c>
      <c r="R633" s="34">
        <v>0</v>
      </c>
      <c r="S633" s="34">
        <v>270732761.99000001</v>
      </c>
      <c r="T633" s="34">
        <v>270732761.99000001</v>
      </c>
      <c r="U633" s="34">
        <v>0</v>
      </c>
      <c r="V633" s="34">
        <v>0</v>
      </c>
      <c r="W633" s="34">
        <v>0</v>
      </c>
      <c r="X633" s="34">
        <v>0</v>
      </c>
      <c r="Y633" s="12">
        <f t="shared" si="121"/>
        <v>0.99274238753703548</v>
      </c>
      <c r="Z633" s="12">
        <f t="shared" si="122"/>
        <v>0.99274238753703548</v>
      </c>
      <c r="AA633" s="12">
        <f t="shared" si="123"/>
        <v>7.257612462964593E-3</v>
      </c>
      <c r="AB633" s="12">
        <f t="shared" si="124"/>
        <v>1</v>
      </c>
    </row>
    <row r="634" spans="1:28" s="17" customFormat="1" ht="87" outlineLevel="2" x14ac:dyDescent="0.35">
      <c r="A634" s="11" t="s">
        <v>280</v>
      </c>
      <c r="B634" s="11" t="s">
        <v>42</v>
      </c>
      <c r="C634" s="11" t="s">
        <v>36</v>
      </c>
      <c r="D634" s="11" t="s">
        <v>37</v>
      </c>
      <c r="E634" s="11" t="s">
        <v>288</v>
      </c>
      <c r="F634" s="11" t="s">
        <v>32</v>
      </c>
      <c r="G634" s="11" t="s">
        <v>39</v>
      </c>
      <c r="H634" s="11" t="s">
        <v>281</v>
      </c>
      <c r="I634" s="11" t="s">
        <v>28</v>
      </c>
      <c r="J634" s="19" t="s">
        <v>387</v>
      </c>
      <c r="K634" s="34">
        <v>11000000000</v>
      </c>
      <c r="L634" s="34">
        <v>11000000000</v>
      </c>
      <c r="M634" s="34">
        <v>0</v>
      </c>
      <c r="N634" s="34">
        <v>0</v>
      </c>
      <c r="O634" s="34">
        <v>11000000000</v>
      </c>
      <c r="P634" s="34">
        <v>0</v>
      </c>
      <c r="Q634" s="34">
        <v>3891448703.8200002</v>
      </c>
      <c r="R634" s="34">
        <v>0</v>
      </c>
      <c r="S634" s="34">
        <v>7108551296.1800003</v>
      </c>
      <c r="T634" s="34">
        <v>7106766774.9200001</v>
      </c>
      <c r="U634" s="34">
        <v>0</v>
      </c>
      <c r="V634" s="34">
        <v>0</v>
      </c>
      <c r="W634" s="34">
        <v>0</v>
      </c>
      <c r="X634" s="34">
        <v>0</v>
      </c>
      <c r="Y634" s="12">
        <f t="shared" si="121"/>
        <v>0.64623193601636364</v>
      </c>
      <c r="Z634" s="12">
        <f t="shared" si="122"/>
        <v>0.64623193601636364</v>
      </c>
      <c r="AA634" s="12">
        <f t="shared" si="123"/>
        <v>0.35376806398363636</v>
      </c>
      <c r="AB634" s="12">
        <f t="shared" si="124"/>
        <v>1</v>
      </c>
    </row>
    <row r="635" spans="1:28" s="17" customFormat="1" ht="101.5" outlineLevel="2" x14ac:dyDescent="0.35">
      <c r="A635" s="11" t="s">
        <v>280</v>
      </c>
      <c r="B635" s="11" t="s">
        <v>42</v>
      </c>
      <c r="C635" s="11" t="s">
        <v>36</v>
      </c>
      <c r="D635" s="11" t="s">
        <v>37</v>
      </c>
      <c r="E635" s="11" t="s">
        <v>289</v>
      </c>
      <c r="F635" s="11" t="s">
        <v>32</v>
      </c>
      <c r="G635" s="11" t="s">
        <v>39</v>
      </c>
      <c r="H635" s="11" t="s">
        <v>281</v>
      </c>
      <c r="I635" s="11" t="s">
        <v>28</v>
      </c>
      <c r="J635" s="19" t="s">
        <v>388</v>
      </c>
      <c r="K635" s="34">
        <v>698259184</v>
      </c>
      <c r="L635" s="34">
        <v>698259184</v>
      </c>
      <c r="M635" s="34">
        <v>0</v>
      </c>
      <c r="N635" s="34">
        <v>0</v>
      </c>
      <c r="O635" s="34">
        <v>698259184</v>
      </c>
      <c r="P635" s="34">
        <v>0</v>
      </c>
      <c r="Q635" s="34">
        <v>116376534</v>
      </c>
      <c r="R635" s="34">
        <v>0</v>
      </c>
      <c r="S635" s="34">
        <v>581882650</v>
      </c>
      <c r="T635" s="34">
        <v>581882650</v>
      </c>
      <c r="U635" s="34">
        <v>0</v>
      </c>
      <c r="V635" s="34">
        <v>0</v>
      </c>
      <c r="W635" s="34">
        <v>0</v>
      </c>
      <c r="X635" s="34">
        <v>0</v>
      </c>
      <c r="Y635" s="12">
        <f t="shared" si="121"/>
        <v>0.83333332855955677</v>
      </c>
      <c r="Z635" s="12">
        <f t="shared" si="122"/>
        <v>0.83333332855955677</v>
      </c>
      <c r="AA635" s="12">
        <f t="shared" si="123"/>
        <v>0.16666667144044323</v>
      </c>
      <c r="AB635" s="12">
        <f t="shared" si="124"/>
        <v>1</v>
      </c>
    </row>
    <row r="636" spans="1:28" s="17" customFormat="1" ht="116" outlineLevel="2" x14ac:dyDescent="0.35">
      <c r="A636" s="11" t="s">
        <v>280</v>
      </c>
      <c r="B636" s="11" t="s">
        <v>42</v>
      </c>
      <c r="C636" s="11" t="s">
        <v>36</v>
      </c>
      <c r="D636" s="11" t="s">
        <v>37</v>
      </c>
      <c r="E636" s="11" t="s">
        <v>136</v>
      </c>
      <c r="F636" s="11" t="s">
        <v>32</v>
      </c>
      <c r="G636" s="11" t="s">
        <v>39</v>
      </c>
      <c r="H636" s="11" t="s">
        <v>281</v>
      </c>
      <c r="I636" s="11" t="s">
        <v>28</v>
      </c>
      <c r="J636" s="19" t="s">
        <v>389</v>
      </c>
      <c r="K636" s="34">
        <v>100000000</v>
      </c>
      <c r="L636" s="34">
        <v>100000000</v>
      </c>
      <c r="M636" s="34">
        <v>0</v>
      </c>
      <c r="N636" s="34">
        <v>0</v>
      </c>
      <c r="O636" s="34">
        <v>100000000</v>
      </c>
      <c r="P636" s="34">
        <v>0</v>
      </c>
      <c r="Q636" s="34">
        <v>0</v>
      </c>
      <c r="R636" s="34">
        <v>0</v>
      </c>
      <c r="S636" s="34">
        <v>100000000</v>
      </c>
      <c r="T636" s="34">
        <v>100000000</v>
      </c>
      <c r="U636" s="34">
        <v>0</v>
      </c>
      <c r="V636" s="34">
        <v>0</v>
      </c>
      <c r="W636" s="34">
        <v>0</v>
      </c>
      <c r="X636" s="34">
        <v>0</v>
      </c>
      <c r="Y636" s="12">
        <f t="shared" si="121"/>
        <v>1</v>
      </c>
      <c r="Z636" s="12">
        <f t="shared" si="122"/>
        <v>1</v>
      </c>
      <c r="AA636" s="12">
        <f t="shared" si="123"/>
        <v>0</v>
      </c>
      <c r="AB636" s="12">
        <f t="shared" si="124"/>
        <v>1</v>
      </c>
    </row>
    <row r="637" spans="1:28" s="17" customFormat="1" ht="101.5" outlineLevel="2" x14ac:dyDescent="0.35">
      <c r="A637" s="11" t="s">
        <v>280</v>
      </c>
      <c r="B637" s="11" t="s">
        <v>42</v>
      </c>
      <c r="C637" s="11" t="s">
        <v>36</v>
      </c>
      <c r="D637" s="11" t="s">
        <v>37</v>
      </c>
      <c r="E637" s="11" t="s">
        <v>290</v>
      </c>
      <c r="F637" s="11" t="s">
        <v>32</v>
      </c>
      <c r="G637" s="11" t="s">
        <v>39</v>
      </c>
      <c r="H637" s="11" t="s">
        <v>281</v>
      </c>
      <c r="I637" s="11" t="s">
        <v>28</v>
      </c>
      <c r="J637" s="19" t="s">
        <v>390</v>
      </c>
      <c r="K637" s="34">
        <v>87806632</v>
      </c>
      <c r="L637" s="34">
        <v>37806632</v>
      </c>
      <c r="M637" s="34">
        <v>0</v>
      </c>
      <c r="N637" s="34">
        <v>0</v>
      </c>
      <c r="O637" s="34">
        <v>37806632</v>
      </c>
      <c r="P637" s="34">
        <v>0</v>
      </c>
      <c r="Q637" s="34">
        <v>12391998.289999999</v>
      </c>
      <c r="R637" s="34">
        <v>0</v>
      </c>
      <c r="S637" s="34">
        <v>25414633.710000001</v>
      </c>
      <c r="T637" s="34">
        <v>25414633.710000001</v>
      </c>
      <c r="U637" s="34">
        <v>0</v>
      </c>
      <c r="V637" s="34">
        <v>0</v>
      </c>
      <c r="W637" s="34">
        <v>0</v>
      </c>
      <c r="X637" s="34">
        <v>0</v>
      </c>
      <c r="Y637" s="12">
        <f t="shared" si="121"/>
        <v>0.67222686511721019</v>
      </c>
      <c r="Z637" s="12">
        <f t="shared" si="122"/>
        <v>0.67222686511721019</v>
      </c>
      <c r="AA637" s="12">
        <f t="shared" si="123"/>
        <v>0.32777313488278986</v>
      </c>
      <c r="AB637" s="12">
        <f t="shared" si="124"/>
        <v>1</v>
      </c>
    </row>
    <row r="638" spans="1:28" s="17" customFormat="1" ht="145" outlineLevel="2" x14ac:dyDescent="0.35">
      <c r="A638" s="11" t="s">
        <v>280</v>
      </c>
      <c r="B638" s="11" t="s">
        <v>42</v>
      </c>
      <c r="C638" s="11" t="s">
        <v>36</v>
      </c>
      <c r="D638" s="11" t="s">
        <v>37</v>
      </c>
      <c r="E638" s="11" t="s">
        <v>140</v>
      </c>
      <c r="F638" s="11" t="s">
        <v>32</v>
      </c>
      <c r="G638" s="11" t="s">
        <v>39</v>
      </c>
      <c r="H638" s="11" t="s">
        <v>281</v>
      </c>
      <c r="I638" s="11" t="s">
        <v>28</v>
      </c>
      <c r="J638" s="19" t="s">
        <v>391</v>
      </c>
      <c r="K638" s="34">
        <v>1617495395</v>
      </c>
      <c r="L638" s="34">
        <v>1617495395</v>
      </c>
      <c r="M638" s="34">
        <v>0</v>
      </c>
      <c r="N638" s="34">
        <v>0</v>
      </c>
      <c r="O638" s="34">
        <v>1617495395</v>
      </c>
      <c r="P638" s="34">
        <v>0</v>
      </c>
      <c r="Q638" s="34">
        <v>269582595</v>
      </c>
      <c r="R638" s="34">
        <v>0</v>
      </c>
      <c r="S638" s="34">
        <v>1347912800</v>
      </c>
      <c r="T638" s="34">
        <v>1347912800</v>
      </c>
      <c r="U638" s="34">
        <v>0</v>
      </c>
      <c r="V638" s="34">
        <v>0</v>
      </c>
      <c r="W638" s="34">
        <v>0</v>
      </c>
      <c r="X638" s="34">
        <v>0</v>
      </c>
      <c r="Y638" s="12">
        <f t="shared" si="121"/>
        <v>0.83333331530133969</v>
      </c>
      <c r="Z638" s="12">
        <f t="shared" si="122"/>
        <v>0.83333331530133969</v>
      </c>
      <c r="AA638" s="12">
        <f t="shared" si="123"/>
        <v>0.16666668469866031</v>
      </c>
      <c r="AB638" s="12">
        <f t="shared" si="124"/>
        <v>1</v>
      </c>
    </row>
    <row r="639" spans="1:28" s="17" customFormat="1" ht="72.5" outlineLevel="2" x14ac:dyDescent="0.35">
      <c r="A639" s="11" t="s">
        <v>280</v>
      </c>
      <c r="B639" s="11" t="s">
        <v>42</v>
      </c>
      <c r="C639" s="11" t="s">
        <v>36</v>
      </c>
      <c r="D639" s="11" t="s">
        <v>37</v>
      </c>
      <c r="E639" s="11" t="s">
        <v>124</v>
      </c>
      <c r="F639" s="11" t="s">
        <v>32</v>
      </c>
      <c r="G639" s="11" t="s">
        <v>39</v>
      </c>
      <c r="H639" s="11" t="s">
        <v>281</v>
      </c>
      <c r="I639" s="11" t="s">
        <v>28</v>
      </c>
      <c r="J639" s="19" t="s">
        <v>392</v>
      </c>
      <c r="K639" s="34">
        <v>65978249</v>
      </c>
      <c r="L639" s="34">
        <v>114410618</v>
      </c>
      <c r="M639" s="34">
        <v>0</v>
      </c>
      <c r="N639" s="34">
        <v>0</v>
      </c>
      <c r="O639" s="34">
        <v>114410618</v>
      </c>
      <c r="P639" s="34">
        <v>0</v>
      </c>
      <c r="Q639" s="34">
        <v>49690259</v>
      </c>
      <c r="R639" s="34">
        <v>0</v>
      </c>
      <c r="S639" s="34">
        <v>64720359</v>
      </c>
      <c r="T639" s="34">
        <v>64720359</v>
      </c>
      <c r="U639" s="34">
        <v>0</v>
      </c>
      <c r="V639" s="34">
        <v>0</v>
      </c>
      <c r="W639" s="34">
        <v>0</v>
      </c>
      <c r="X639" s="34">
        <v>0</v>
      </c>
      <c r="Y639" s="12">
        <f t="shared" si="121"/>
        <v>0.5656848999801749</v>
      </c>
      <c r="Z639" s="12">
        <f t="shared" si="122"/>
        <v>0.5656848999801749</v>
      </c>
      <c r="AA639" s="12">
        <f t="shared" si="123"/>
        <v>0.4343151000198251</v>
      </c>
      <c r="AB639" s="12">
        <f t="shared" si="124"/>
        <v>1</v>
      </c>
    </row>
    <row r="640" spans="1:28" s="17" customFormat="1" ht="87" outlineLevel="2" x14ac:dyDescent="0.35">
      <c r="A640" s="11" t="s">
        <v>292</v>
      </c>
      <c r="B640" s="11" t="s">
        <v>232</v>
      </c>
      <c r="C640" s="11" t="s">
        <v>36</v>
      </c>
      <c r="D640" s="11" t="s">
        <v>37</v>
      </c>
      <c r="E640" s="11" t="s">
        <v>63</v>
      </c>
      <c r="F640" s="11" t="s">
        <v>32</v>
      </c>
      <c r="G640" s="11" t="s">
        <v>39</v>
      </c>
      <c r="H640" s="11" t="s">
        <v>293</v>
      </c>
      <c r="I640" s="11" t="s">
        <v>28</v>
      </c>
      <c r="J640" s="19" t="s">
        <v>329</v>
      </c>
      <c r="K640" s="34">
        <v>832011347</v>
      </c>
      <c r="L640" s="34">
        <v>742011347</v>
      </c>
      <c r="M640" s="34">
        <v>0</v>
      </c>
      <c r="N640" s="34">
        <v>0</v>
      </c>
      <c r="O640" s="34">
        <v>742011347</v>
      </c>
      <c r="P640" s="34">
        <v>0</v>
      </c>
      <c r="Q640" s="34">
        <v>272356471.72000003</v>
      </c>
      <c r="R640" s="34">
        <v>0</v>
      </c>
      <c r="S640" s="34">
        <v>469654875.27999997</v>
      </c>
      <c r="T640" s="34">
        <v>469654875.27999997</v>
      </c>
      <c r="U640" s="34">
        <v>0</v>
      </c>
      <c r="V640" s="34">
        <v>0</v>
      </c>
      <c r="W640" s="34">
        <v>0</v>
      </c>
      <c r="X640" s="34">
        <v>0</v>
      </c>
      <c r="Y640" s="12">
        <f t="shared" si="121"/>
        <v>0.63294837360485801</v>
      </c>
      <c r="Z640" s="12">
        <f t="shared" si="122"/>
        <v>0.63294837360485801</v>
      </c>
      <c r="AA640" s="12">
        <f t="shared" si="123"/>
        <v>0.36705162639514194</v>
      </c>
      <c r="AB640" s="12">
        <f t="shared" si="124"/>
        <v>1</v>
      </c>
    </row>
    <row r="641" spans="1:28" s="17" customFormat="1" ht="87" outlineLevel="2" x14ac:dyDescent="0.35">
      <c r="A641" s="11" t="s">
        <v>292</v>
      </c>
      <c r="B641" s="11" t="s">
        <v>232</v>
      </c>
      <c r="C641" s="11" t="s">
        <v>36</v>
      </c>
      <c r="D641" s="11" t="s">
        <v>37</v>
      </c>
      <c r="E641" s="11" t="s">
        <v>115</v>
      </c>
      <c r="F641" s="11" t="s">
        <v>32</v>
      </c>
      <c r="G641" s="11" t="s">
        <v>39</v>
      </c>
      <c r="H641" s="11" t="s">
        <v>293</v>
      </c>
      <c r="I641" s="11" t="s">
        <v>28</v>
      </c>
      <c r="J641" s="19" t="s">
        <v>330</v>
      </c>
      <c r="K641" s="34">
        <v>1310618307</v>
      </c>
      <c r="L641" s="34">
        <v>1466683766</v>
      </c>
      <c r="M641" s="34">
        <v>0</v>
      </c>
      <c r="N641" s="34">
        <v>0</v>
      </c>
      <c r="O641" s="34">
        <v>1466683766</v>
      </c>
      <c r="P641" s="34">
        <v>0</v>
      </c>
      <c r="Q641" s="34">
        <v>280248092.99000001</v>
      </c>
      <c r="R641" s="34">
        <v>0</v>
      </c>
      <c r="S641" s="34">
        <v>1186435673.01</v>
      </c>
      <c r="T641" s="34">
        <v>1186435673.01</v>
      </c>
      <c r="U641" s="34">
        <v>0</v>
      </c>
      <c r="V641" s="34">
        <v>0</v>
      </c>
      <c r="W641" s="34">
        <v>0</v>
      </c>
      <c r="X641" s="34">
        <v>0</v>
      </c>
      <c r="Y641" s="12">
        <f t="shared" si="121"/>
        <v>0.80892398246535169</v>
      </c>
      <c r="Z641" s="12">
        <f t="shared" si="122"/>
        <v>0.80892398246535169</v>
      </c>
      <c r="AA641" s="12">
        <f t="shared" si="123"/>
        <v>0.19107601753464831</v>
      </c>
      <c r="AB641" s="12">
        <f t="shared" si="124"/>
        <v>1</v>
      </c>
    </row>
    <row r="642" spans="1:28" s="17" customFormat="1" ht="58" outlineLevel="2" x14ac:dyDescent="0.35">
      <c r="A642" s="11" t="s">
        <v>292</v>
      </c>
      <c r="B642" s="11" t="s">
        <v>232</v>
      </c>
      <c r="C642" s="11" t="s">
        <v>36</v>
      </c>
      <c r="D642" s="11" t="s">
        <v>37</v>
      </c>
      <c r="E642" s="11" t="s">
        <v>116</v>
      </c>
      <c r="F642" s="11" t="s">
        <v>32</v>
      </c>
      <c r="G642" s="11" t="s">
        <v>39</v>
      </c>
      <c r="H642" s="11" t="s">
        <v>293</v>
      </c>
      <c r="I642" s="11" t="s">
        <v>28</v>
      </c>
      <c r="J642" s="19" t="s">
        <v>331</v>
      </c>
      <c r="K642" s="34">
        <v>6159813469</v>
      </c>
      <c r="L642" s="34">
        <v>8219607913.3199997</v>
      </c>
      <c r="M642" s="34">
        <v>0</v>
      </c>
      <c r="N642" s="34">
        <v>0</v>
      </c>
      <c r="O642" s="34">
        <v>8219607913.3199997</v>
      </c>
      <c r="P642" s="34">
        <v>0</v>
      </c>
      <c r="Q642" s="34">
        <v>0</v>
      </c>
      <c r="R642" s="34">
        <v>0</v>
      </c>
      <c r="S642" s="34">
        <v>6159813469</v>
      </c>
      <c r="T642" s="34">
        <v>6159813469</v>
      </c>
      <c r="U642" s="34">
        <v>2059794444.3199999</v>
      </c>
      <c r="V642" s="34">
        <v>2059794444.3199999</v>
      </c>
      <c r="W642" s="34">
        <v>0</v>
      </c>
      <c r="X642" s="34">
        <v>2059794444.3199997</v>
      </c>
      <c r="Y642" s="12">
        <f t="shared" si="121"/>
        <v>0.74940478109885611</v>
      </c>
      <c r="Z642" s="12">
        <f t="shared" si="122"/>
        <v>0.74940478109885611</v>
      </c>
      <c r="AA642" s="12">
        <f t="shared" si="123"/>
        <v>0</v>
      </c>
      <c r="AB642" s="12">
        <f t="shared" si="124"/>
        <v>0.74940478109885611</v>
      </c>
    </row>
    <row r="643" spans="1:28" s="17" customFormat="1" ht="145" outlineLevel="2" x14ac:dyDescent="0.35">
      <c r="A643" s="11" t="s">
        <v>292</v>
      </c>
      <c r="B643" s="11" t="s">
        <v>232</v>
      </c>
      <c r="C643" s="11" t="s">
        <v>36</v>
      </c>
      <c r="D643" s="11" t="s">
        <v>37</v>
      </c>
      <c r="E643" s="11" t="s">
        <v>298</v>
      </c>
      <c r="F643" s="11" t="s">
        <v>32</v>
      </c>
      <c r="G643" s="11" t="s">
        <v>39</v>
      </c>
      <c r="H643" s="11" t="s">
        <v>293</v>
      </c>
      <c r="I643" s="11" t="s">
        <v>28</v>
      </c>
      <c r="J643" s="19" t="s">
        <v>396</v>
      </c>
      <c r="K643" s="34">
        <v>262414854</v>
      </c>
      <c r="L643" s="34">
        <v>0</v>
      </c>
      <c r="M643" s="34">
        <v>0</v>
      </c>
      <c r="N643" s="34">
        <v>0</v>
      </c>
      <c r="O643" s="34">
        <v>0</v>
      </c>
      <c r="P643" s="34">
        <v>0</v>
      </c>
      <c r="Q643" s="34">
        <v>0</v>
      </c>
      <c r="R643" s="34">
        <v>0</v>
      </c>
      <c r="S643" s="34">
        <v>0</v>
      </c>
      <c r="T643" s="34">
        <v>0</v>
      </c>
      <c r="U643" s="34">
        <v>0</v>
      </c>
      <c r="V643" s="34">
        <v>0</v>
      </c>
      <c r="W643" s="34">
        <v>0</v>
      </c>
      <c r="X643" s="34">
        <v>0</v>
      </c>
      <c r="Y643" s="12">
        <f t="shared" si="121"/>
        <v>0</v>
      </c>
      <c r="Z643" s="12">
        <f t="shared" si="122"/>
        <v>0</v>
      </c>
      <c r="AA643" s="12">
        <f t="shared" si="123"/>
        <v>0</v>
      </c>
      <c r="AB643" s="12">
        <f t="shared" si="124"/>
        <v>0</v>
      </c>
    </row>
    <row r="644" spans="1:28" s="17" customFormat="1" ht="87" outlineLevel="2" x14ac:dyDescent="0.35">
      <c r="A644" s="11" t="s">
        <v>292</v>
      </c>
      <c r="B644" s="11" t="s">
        <v>233</v>
      </c>
      <c r="C644" s="11" t="s">
        <v>36</v>
      </c>
      <c r="D644" s="11" t="s">
        <v>37</v>
      </c>
      <c r="E644" s="11" t="s">
        <v>63</v>
      </c>
      <c r="F644" s="11" t="s">
        <v>32</v>
      </c>
      <c r="G644" s="11" t="s">
        <v>39</v>
      </c>
      <c r="H644" s="11" t="s">
        <v>300</v>
      </c>
      <c r="I644" s="11" t="s">
        <v>28</v>
      </c>
      <c r="J644" s="19" t="s">
        <v>329</v>
      </c>
      <c r="K644" s="34">
        <v>394528727</v>
      </c>
      <c r="L644" s="34">
        <v>394521081.49000001</v>
      </c>
      <c r="M644" s="34">
        <v>0</v>
      </c>
      <c r="N644" s="34">
        <v>0</v>
      </c>
      <c r="O644" s="34">
        <v>394521081.49000001</v>
      </c>
      <c r="P644" s="34">
        <v>0</v>
      </c>
      <c r="Q644" s="34">
        <v>187020314.59999999</v>
      </c>
      <c r="R644" s="34">
        <v>0</v>
      </c>
      <c r="S644" s="34">
        <v>207500766.88999999</v>
      </c>
      <c r="T644" s="34">
        <v>207500766.88999999</v>
      </c>
      <c r="U644" s="34">
        <v>0</v>
      </c>
      <c r="V644" s="34">
        <v>0</v>
      </c>
      <c r="W644" s="34">
        <v>0</v>
      </c>
      <c r="X644" s="34">
        <v>0</v>
      </c>
      <c r="Y644" s="12">
        <f t="shared" si="121"/>
        <v>0.52595609366760676</v>
      </c>
      <c r="Z644" s="12">
        <f t="shared" si="122"/>
        <v>0.52595609366760676</v>
      </c>
      <c r="AA644" s="12">
        <f t="shared" si="123"/>
        <v>0.47404390633239313</v>
      </c>
      <c r="AB644" s="12">
        <f t="shared" si="124"/>
        <v>0.99999999999999989</v>
      </c>
    </row>
    <row r="645" spans="1:28" s="17" customFormat="1" ht="87" outlineLevel="2" x14ac:dyDescent="0.35">
      <c r="A645" s="11" t="s">
        <v>292</v>
      </c>
      <c r="B645" s="11" t="s">
        <v>233</v>
      </c>
      <c r="C645" s="11" t="s">
        <v>36</v>
      </c>
      <c r="D645" s="11" t="s">
        <v>37</v>
      </c>
      <c r="E645" s="11" t="s">
        <v>115</v>
      </c>
      <c r="F645" s="11" t="s">
        <v>32</v>
      </c>
      <c r="G645" s="11" t="s">
        <v>39</v>
      </c>
      <c r="H645" s="11" t="s">
        <v>300</v>
      </c>
      <c r="I645" s="11" t="s">
        <v>28</v>
      </c>
      <c r="J645" s="19" t="s">
        <v>330</v>
      </c>
      <c r="K645" s="34">
        <v>628156298</v>
      </c>
      <c r="L645" s="34">
        <v>747087187.77999997</v>
      </c>
      <c r="M645" s="34">
        <v>0</v>
      </c>
      <c r="N645" s="34">
        <v>0</v>
      </c>
      <c r="O645" s="34">
        <v>747087187.77999997</v>
      </c>
      <c r="P645" s="34">
        <v>0</v>
      </c>
      <c r="Q645" s="34">
        <v>158429817.18000001</v>
      </c>
      <c r="R645" s="34">
        <v>0</v>
      </c>
      <c r="S645" s="34">
        <v>588657370.60000002</v>
      </c>
      <c r="T645" s="34">
        <v>588657370.60000002</v>
      </c>
      <c r="U645" s="34">
        <v>0</v>
      </c>
      <c r="V645" s="34">
        <v>0</v>
      </c>
      <c r="W645" s="34">
        <v>0</v>
      </c>
      <c r="X645" s="34">
        <v>0</v>
      </c>
      <c r="Y645" s="12">
        <f t="shared" si="121"/>
        <v>0.78793664277554998</v>
      </c>
      <c r="Z645" s="12">
        <f t="shared" si="122"/>
        <v>0.78793664277554998</v>
      </c>
      <c r="AA645" s="12">
        <f t="shared" si="123"/>
        <v>0.21206335722445016</v>
      </c>
      <c r="AB645" s="12">
        <f t="shared" si="124"/>
        <v>1.0000000000000002</v>
      </c>
    </row>
    <row r="646" spans="1:28" s="17" customFormat="1" ht="58" outlineLevel="2" x14ac:dyDescent="0.35">
      <c r="A646" s="11" t="s">
        <v>292</v>
      </c>
      <c r="B646" s="11" t="s">
        <v>233</v>
      </c>
      <c r="C646" s="11" t="s">
        <v>36</v>
      </c>
      <c r="D646" s="11" t="s">
        <v>37</v>
      </c>
      <c r="E646" s="11" t="s">
        <v>116</v>
      </c>
      <c r="F646" s="11" t="s">
        <v>32</v>
      </c>
      <c r="G646" s="11" t="s">
        <v>39</v>
      </c>
      <c r="H646" s="11" t="s">
        <v>300</v>
      </c>
      <c r="I646" s="11" t="s">
        <v>28</v>
      </c>
      <c r="J646" s="19" t="s">
        <v>331</v>
      </c>
      <c r="K646" s="34">
        <v>2955770451</v>
      </c>
      <c r="L646" s="34">
        <v>3965118257.8699999</v>
      </c>
      <c r="M646" s="34">
        <v>0</v>
      </c>
      <c r="N646" s="34">
        <v>0</v>
      </c>
      <c r="O646" s="34">
        <v>3965118257.8699999</v>
      </c>
      <c r="P646" s="34">
        <v>0</v>
      </c>
      <c r="Q646" s="34">
        <v>0</v>
      </c>
      <c r="R646" s="34">
        <v>0</v>
      </c>
      <c r="S646" s="34">
        <v>2955661974.5799999</v>
      </c>
      <c r="T646" s="34">
        <v>2955661974.5799999</v>
      </c>
      <c r="U646" s="34">
        <v>1009456283.29</v>
      </c>
      <c r="V646" s="34">
        <v>1009456283.29</v>
      </c>
      <c r="W646" s="34">
        <v>0</v>
      </c>
      <c r="X646" s="34">
        <v>1009456283.29</v>
      </c>
      <c r="Y646" s="12">
        <f t="shared" si="121"/>
        <v>0.74541584446153086</v>
      </c>
      <c r="Z646" s="12">
        <f t="shared" si="122"/>
        <v>0.74541584446153086</v>
      </c>
      <c r="AA646" s="12">
        <f t="shared" si="123"/>
        <v>0</v>
      </c>
      <c r="AB646" s="12">
        <f t="shared" si="124"/>
        <v>0.74541584446153086</v>
      </c>
    </row>
    <row r="647" spans="1:28" s="17" customFormat="1" ht="58" outlineLevel="2" x14ac:dyDescent="0.35">
      <c r="A647" s="11" t="s">
        <v>292</v>
      </c>
      <c r="B647" s="11" t="s">
        <v>233</v>
      </c>
      <c r="C647" s="11" t="s">
        <v>36</v>
      </c>
      <c r="D647" s="11" t="s">
        <v>37</v>
      </c>
      <c r="E647" s="11" t="s">
        <v>298</v>
      </c>
      <c r="F647" s="11" t="s">
        <v>32</v>
      </c>
      <c r="G647" s="11" t="s">
        <v>39</v>
      </c>
      <c r="H647" s="11" t="s">
        <v>300</v>
      </c>
      <c r="I647" s="11" t="s">
        <v>28</v>
      </c>
      <c r="J647" s="19" t="s">
        <v>400</v>
      </c>
      <c r="K647" s="34">
        <v>273990651</v>
      </c>
      <c r="L647" s="34">
        <v>273990651</v>
      </c>
      <c r="M647" s="34">
        <v>0</v>
      </c>
      <c r="N647" s="34">
        <v>0</v>
      </c>
      <c r="O647" s="34">
        <v>273990651</v>
      </c>
      <c r="P647" s="34">
        <v>0</v>
      </c>
      <c r="Q647" s="34">
        <v>50878535</v>
      </c>
      <c r="R647" s="34">
        <v>0</v>
      </c>
      <c r="S647" s="34">
        <v>186554610</v>
      </c>
      <c r="T647" s="34">
        <v>186554610</v>
      </c>
      <c r="U647" s="34">
        <v>36557506</v>
      </c>
      <c r="V647" s="34">
        <v>36557506</v>
      </c>
      <c r="W647" s="34">
        <v>36557506</v>
      </c>
      <c r="X647" s="34">
        <v>0</v>
      </c>
      <c r="Y647" s="12">
        <f t="shared" si="121"/>
        <v>0.68087947278171912</v>
      </c>
      <c r="Z647" s="12">
        <f t="shared" si="122"/>
        <v>0.68087947278171912</v>
      </c>
      <c r="AA647" s="12">
        <f t="shared" si="123"/>
        <v>0.18569441991653943</v>
      </c>
      <c r="AB647" s="12">
        <f t="shared" si="124"/>
        <v>0.86657389269825857</v>
      </c>
    </row>
    <row r="648" spans="1:28" s="17" customFormat="1" ht="72.5" outlineLevel="2" x14ac:dyDescent="0.35">
      <c r="A648" s="11" t="s">
        <v>292</v>
      </c>
      <c r="B648" s="11" t="s">
        <v>233</v>
      </c>
      <c r="C648" s="11" t="s">
        <v>36</v>
      </c>
      <c r="D648" s="11" t="s">
        <v>37</v>
      </c>
      <c r="E648" s="11" t="s">
        <v>301</v>
      </c>
      <c r="F648" s="11" t="s">
        <v>32</v>
      </c>
      <c r="G648" s="11" t="s">
        <v>39</v>
      </c>
      <c r="H648" s="11" t="s">
        <v>300</v>
      </c>
      <c r="I648" s="11" t="s">
        <v>28</v>
      </c>
      <c r="J648" s="19" t="s">
        <v>401</v>
      </c>
      <c r="K648" s="34">
        <v>263181592</v>
      </c>
      <c r="L648" s="34">
        <v>263181592</v>
      </c>
      <c r="M648" s="34">
        <v>0</v>
      </c>
      <c r="N648" s="34">
        <v>0</v>
      </c>
      <c r="O648" s="34">
        <v>263181592</v>
      </c>
      <c r="P648" s="34">
        <v>0</v>
      </c>
      <c r="Q648" s="34">
        <v>45814896</v>
      </c>
      <c r="R648" s="34">
        <v>0</v>
      </c>
      <c r="S648" s="34">
        <v>167987959</v>
      </c>
      <c r="T648" s="34">
        <v>167987959</v>
      </c>
      <c r="U648" s="34">
        <v>49378737</v>
      </c>
      <c r="V648" s="34">
        <v>49378737</v>
      </c>
      <c r="W648" s="34">
        <v>49378737</v>
      </c>
      <c r="X648" s="34">
        <v>0</v>
      </c>
      <c r="Y648" s="12">
        <f t="shared" si="121"/>
        <v>0.63829676583155559</v>
      </c>
      <c r="Z648" s="12">
        <f t="shared" si="122"/>
        <v>0.63829676583155559</v>
      </c>
      <c r="AA648" s="12">
        <f t="shared" si="123"/>
        <v>0.17408092888198654</v>
      </c>
      <c r="AB648" s="12">
        <f t="shared" si="124"/>
        <v>0.81237769471354215</v>
      </c>
    </row>
    <row r="649" spans="1:28" s="17" customFormat="1" ht="58" outlineLevel="2" x14ac:dyDescent="0.35">
      <c r="A649" s="11" t="s">
        <v>292</v>
      </c>
      <c r="B649" s="11" t="s">
        <v>233</v>
      </c>
      <c r="C649" s="11" t="s">
        <v>36</v>
      </c>
      <c r="D649" s="11" t="s">
        <v>37</v>
      </c>
      <c r="E649" s="11" t="s">
        <v>38</v>
      </c>
      <c r="F649" s="11" t="s">
        <v>32</v>
      </c>
      <c r="G649" s="11" t="s">
        <v>39</v>
      </c>
      <c r="H649" s="11" t="s">
        <v>300</v>
      </c>
      <c r="I649" s="11" t="s">
        <v>28</v>
      </c>
      <c r="J649" s="19" t="s">
        <v>402</v>
      </c>
      <c r="K649" s="34">
        <v>221482815</v>
      </c>
      <c r="L649" s="34">
        <v>221482815</v>
      </c>
      <c r="M649" s="34">
        <v>0</v>
      </c>
      <c r="N649" s="34">
        <v>0</v>
      </c>
      <c r="O649" s="34">
        <v>221482815</v>
      </c>
      <c r="P649" s="34">
        <v>0</v>
      </c>
      <c r="Q649" s="34">
        <v>46491425</v>
      </c>
      <c r="R649" s="34">
        <v>0</v>
      </c>
      <c r="S649" s="34">
        <v>170468562</v>
      </c>
      <c r="T649" s="34">
        <v>170468562</v>
      </c>
      <c r="U649" s="34">
        <v>4522828</v>
      </c>
      <c r="V649" s="34">
        <v>4522828</v>
      </c>
      <c r="W649" s="34">
        <v>4522828</v>
      </c>
      <c r="X649" s="34">
        <v>0</v>
      </c>
      <c r="Y649" s="12">
        <f t="shared" si="121"/>
        <v>0.76966947525928819</v>
      </c>
      <c r="Z649" s="12">
        <f t="shared" si="122"/>
        <v>0.76966947525928819</v>
      </c>
      <c r="AA649" s="12">
        <f t="shared" si="123"/>
        <v>0.2099098523738738</v>
      </c>
      <c r="AB649" s="12">
        <f t="shared" si="124"/>
        <v>0.97957932763316202</v>
      </c>
    </row>
    <row r="650" spans="1:28" s="17" customFormat="1" ht="72.5" outlineLevel="2" x14ac:dyDescent="0.35">
      <c r="A650" s="11" t="s">
        <v>292</v>
      </c>
      <c r="B650" s="11" t="s">
        <v>233</v>
      </c>
      <c r="C650" s="11" t="s">
        <v>36</v>
      </c>
      <c r="D650" s="11" t="s">
        <v>37</v>
      </c>
      <c r="E650" s="11" t="s">
        <v>302</v>
      </c>
      <c r="F650" s="11" t="s">
        <v>32</v>
      </c>
      <c r="G650" s="11" t="s">
        <v>39</v>
      </c>
      <c r="H650" s="11" t="s">
        <v>300</v>
      </c>
      <c r="I650" s="11" t="s">
        <v>28</v>
      </c>
      <c r="J650" s="19" t="s">
        <v>403</v>
      </c>
      <c r="K650" s="34">
        <v>229705246</v>
      </c>
      <c r="L650" s="34">
        <v>229705246</v>
      </c>
      <c r="M650" s="34">
        <v>0</v>
      </c>
      <c r="N650" s="34">
        <v>0</v>
      </c>
      <c r="O650" s="34">
        <v>229705246</v>
      </c>
      <c r="P650" s="34">
        <v>0</v>
      </c>
      <c r="Q650" s="34">
        <v>42654981</v>
      </c>
      <c r="R650" s="34">
        <v>0</v>
      </c>
      <c r="S650" s="34">
        <v>156401588</v>
      </c>
      <c r="T650" s="34">
        <v>156401588</v>
      </c>
      <c r="U650" s="34">
        <v>30648677</v>
      </c>
      <c r="V650" s="34">
        <v>30648677</v>
      </c>
      <c r="W650" s="34">
        <v>30648677</v>
      </c>
      <c r="X650" s="34">
        <v>0</v>
      </c>
      <c r="Y650" s="12">
        <f t="shared" si="121"/>
        <v>0.68087947804204696</v>
      </c>
      <c r="Z650" s="12">
        <f t="shared" si="122"/>
        <v>0.68087947804204696</v>
      </c>
      <c r="AA650" s="12">
        <f t="shared" si="123"/>
        <v>0.18569441378800727</v>
      </c>
      <c r="AB650" s="12">
        <f t="shared" si="124"/>
        <v>0.86657389183005429</v>
      </c>
    </row>
    <row r="651" spans="1:28" s="17" customFormat="1" ht="72.5" outlineLevel="2" x14ac:dyDescent="0.35">
      <c r="A651" s="11" t="s">
        <v>292</v>
      </c>
      <c r="B651" s="11" t="s">
        <v>233</v>
      </c>
      <c r="C651" s="11" t="s">
        <v>36</v>
      </c>
      <c r="D651" s="11" t="s">
        <v>37</v>
      </c>
      <c r="E651" s="11" t="s">
        <v>119</v>
      </c>
      <c r="F651" s="11" t="s">
        <v>32</v>
      </c>
      <c r="G651" s="11" t="s">
        <v>39</v>
      </c>
      <c r="H651" s="11" t="s">
        <v>300</v>
      </c>
      <c r="I651" s="11" t="s">
        <v>28</v>
      </c>
      <c r="J651" s="19" t="s">
        <v>404</v>
      </c>
      <c r="K651" s="34">
        <v>196776853</v>
      </c>
      <c r="L651" s="34">
        <v>196776853</v>
      </c>
      <c r="M651" s="34">
        <v>0</v>
      </c>
      <c r="N651" s="34">
        <v>0</v>
      </c>
      <c r="O651" s="34">
        <v>196776853</v>
      </c>
      <c r="P651" s="34">
        <v>0</v>
      </c>
      <c r="Q651" s="34">
        <v>42471158.259999998</v>
      </c>
      <c r="R651" s="34">
        <v>0</v>
      </c>
      <c r="S651" s="34">
        <v>131353345.73999999</v>
      </c>
      <c r="T651" s="34">
        <v>131353345.73999999</v>
      </c>
      <c r="U651" s="34">
        <v>22952349</v>
      </c>
      <c r="V651" s="34">
        <v>22952349</v>
      </c>
      <c r="W651" s="34">
        <v>22952349</v>
      </c>
      <c r="X651" s="34">
        <v>0</v>
      </c>
      <c r="Y651" s="12">
        <f t="shared" ref="Y651:Y714" si="125">+IF(L651=0,0,S651/L651)</f>
        <v>0.66752437462753811</v>
      </c>
      <c r="Z651" s="12">
        <f t="shared" ref="Z651:Z714" si="126">+IF(O651=0,0,S651/O651)</f>
        <v>0.66752437462753811</v>
      </c>
      <c r="AA651" s="12">
        <f t="shared" ref="AA651:AA714" si="127">(IF(O651=0,0,(P651+Q651+R651)/O651))</f>
        <v>0.2158341167291663</v>
      </c>
      <c r="AB651" s="12">
        <f t="shared" ref="AB651:AB714" si="128">+Z651+AA651</f>
        <v>0.88335849135670441</v>
      </c>
    </row>
    <row r="652" spans="1:28" s="17" customFormat="1" ht="87" outlineLevel="2" x14ac:dyDescent="0.35">
      <c r="A652" s="11" t="s">
        <v>292</v>
      </c>
      <c r="B652" s="11" t="s">
        <v>233</v>
      </c>
      <c r="C652" s="11" t="s">
        <v>36</v>
      </c>
      <c r="D652" s="11" t="s">
        <v>37</v>
      </c>
      <c r="E652" s="11" t="s">
        <v>303</v>
      </c>
      <c r="F652" s="11" t="s">
        <v>32</v>
      </c>
      <c r="G652" s="11" t="s">
        <v>39</v>
      </c>
      <c r="H652" s="11" t="s">
        <v>300</v>
      </c>
      <c r="I652" s="11" t="s">
        <v>28</v>
      </c>
      <c r="J652" s="19" t="s">
        <v>405</v>
      </c>
      <c r="K652" s="34">
        <v>296262537</v>
      </c>
      <c r="L652" s="34">
        <v>296262537</v>
      </c>
      <c r="M652" s="34">
        <v>0</v>
      </c>
      <c r="N652" s="34">
        <v>0</v>
      </c>
      <c r="O652" s="34">
        <v>296262537</v>
      </c>
      <c r="P652" s="34">
        <v>0</v>
      </c>
      <c r="Q652" s="34">
        <v>55014291</v>
      </c>
      <c r="R652" s="34">
        <v>0</v>
      </c>
      <c r="S652" s="34">
        <v>201719089</v>
      </c>
      <c r="T652" s="34">
        <v>201719089</v>
      </c>
      <c r="U652" s="34">
        <v>39529157</v>
      </c>
      <c r="V652" s="34">
        <v>39529157</v>
      </c>
      <c r="W652" s="34">
        <v>39529157</v>
      </c>
      <c r="X652" s="34">
        <v>0</v>
      </c>
      <c r="Y652" s="12">
        <f t="shared" si="125"/>
        <v>0.68087950316850221</v>
      </c>
      <c r="Z652" s="12">
        <f t="shared" si="126"/>
        <v>0.68087950316850221</v>
      </c>
      <c r="AA652" s="12">
        <f t="shared" si="127"/>
        <v>0.18569438970273855</v>
      </c>
      <c r="AB652" s="12">
        <f t="shared" si="128"/>
        <v>0.86657389287124076</v>
      </c>
    </row>
    <row r="653" spans="1:28" s="17" customFormat="1" ht="58" outlineLevel="2" x14ac:dyDescent="0.35">
      <c r="A653" s="11" t="s">
        <v>292</v>
      </c>
      <c r="B653" s="11" t="s">
        <v>233</v>
      </c>
      <c r="C653" s="11" t="s">
        <v>36</v>
      </c>
      <c r="D653" s="11" t="s">
        <v>37</v>
      </c>
      <c r="E653" s="11" t="s">
        <v>120</v>
      </c>
      <c r="F653" s="11" t="s">
        <v>32</v>
      </c>
      <c r="G653" s="11" t="s">
        <v>39</v>
      </c>
      <c r="H653" s="11" t="s">
        <v>300</v>
      </c>
      <c r="I653" s="11" t="s">
        <v>28</v>
      </c>
      <c r="J653" s="19" t="s">
        <v>406</v>
      </c>
      <c r="K653" s="34">
        <v>246740537</v>
      </c>
      <c r="L653" s="34">
        <v>246740537</v>
      </c>
      <c r="M653" s="34">
        <v>0</v>
      </c>
      <c r="N653" s="34">
        <v>0</v>
      </c>
      <c r="O653" s="34">
        <v>246740537</v>
      </c>
      <c r="P653" s="34">
        <v>0</v>
      </c>
      <c r="Q653" s="34">
        <v>45818338</v>
      </c>
      <c r="R653" s="34">
        <v>0</v>
      </c>
      <c r="S653" s="34">
        <v>168000569</v>
      </c>
      <c r="T653" s="34">
        <v>168000569</v>
      </c>
      <c r="U653" s="34">
        <v>32921630</v>
      </c>
      <c r="V653" s="34">
        <v>32921630</v>
      </c>
      <c r="W653" s="34">
        <v>32921630</v>
      </c>
      <c r="X653" s="34">
        <v>0</v>
      </c>
      <c r="Y653" s="12">
        <f t="shared" si="125"/>
        <v>0.68087948191504499</v>
      </c>
      <c r="Z653" s="12">
        <f t="shared" si="126"/>
        <v>0.68087948191504499</v>
      </c>
      <c r="AA653" s="12">
        <f t="shared" si="127"/>
        <v>0.18569440821148897</v>
      </c>
      <c r="AB653" s="12">
        <f t="shared" si="128"/>
        <v>0.86657389012653396</v>
      </c>
    </row>
    <row r="654" spans="1:28" s="17" customFormat="1" ht="72.5" outlineLevel="2" x14ac:dyDescent="0.35">
      <c r="A654" s="11" t="s">
        <v>292</v>
      </c>
      <c r="B654" s="11" t="s">
        <v>233</v>
      </c>
      <c r="C654" s="11" t="s">
        <v>36</v>
      </c>
      <c r="D654" s="11" t="s">
        <v>37</v>
      </c>
      <c r="E654" s="11" t="s">
        <v>304</v>
      </c>
      <c r="F654" s="11" t="s">
        <v>32</v>
      </c>
      <c r="G654" s="11" t="s">
        <v>39</v>
      </c>
      <c r="H654" s="11" t="s">
        <v>300</v>
      </c>
      <c r="I654" s="11" t="s">
        <v>28</v>
      </c>
      <c r="J654" s="19" t="s">
        <v>407</v>
      </c>
      <c r="K654" s="34">
        <v>365209450</v>
      </c>
      <c r="L654" s="34">
        <v>365209450</v>
      </c>
      <c r="M654" s="34">
        <v>0</v>
      </c>
      <c r="N654" s="34">
        <v>0</v>
      </c>
      <c r="O654" s="34">
        <v>365209450</v>
      </c>
      <c r="P654" s="34">
        <v>0</v>
      </c>
      <c r="Q654" s="34">
        <v>78259171</v>
      </c>
      <c r="R654" s="34">
        <v>0</v>
      </c>
      <c r="S654" s="34">
        <v>286950279</v>
      </c>
      <c r="T654" s="34">
        <v>286950279</v>
      </c>
      <c r="U654" s="34">
        <v>0</v>
      </c>
      <c r="V654" s="34">
        <v>0</v>
      </c>
      <c r="W654" s="34">
        <v>0</v>
      </c>
      <c r="X654" s="34">
        <v>0</v>
      </c>
      <c r="Y654" s="12">
        <f t="shared" si="125"/>
        <v>0.78571427710865638</v>
      </c>
      <c r="Z654" s="12">
        <f t="shared" si="126"/>
        <v>0.78571427710865638</v>
      </c>
      <c r="AA654" s="12">
        <f t="shared" si="127"/>
        <v>0.21428572289134359</v>
      </c>
      <c r="AB654" s="12">
        <f t="shared" si="128"/>
        <v>1</v>
      </c>
    </row>
    <row r="655" spans="1:28" s="17" customFormat="1" ht="116" outlineLevel="2" x14ac:dyDescent="0.35">
      <c r="A655" s="11" t="s">
        <v>292</v>
      </c>
      <c r="B655" s="11" t="s">
        <v>233</v>
      </c>
      <c r="C655" s="11" t="s">
        <v>36</v>
      </c>
      <c r="D655" s="11" t="s">
        <v>37</v>
      </c>
      <c r="E655" s="11" t="s">
        <v>121</v>
      </c>
      <c r="F655" s="11" t="s">
        <v>32</v>
      </c>
      <c r="G655" s="11" t="s">
        <v>39</v>
      </c>
      <c r="H655" s="11" t="s">
        <v>300</v>
      </c>
      <c r="I655" s="11" t="s">
        <v>28</v>
      </c>
      <c r="J655" s="19" t="s">
        <v>408</v>
      </c>
      <c r="K655" s="34">
        <v>178255583</v>
      </c>
      <c r="L655" s="34">
        <v>178255583</v>
      </c>
      <c r="M655" s="34">
        <v>0</v>
      </c>
      <c r="N655" s="34">
        <v>0</v>
      </c>
      <c r="O655" s="34">
        <v>178255583</v>
      </c>
      <c r="P655" s="34">
        <v>0</v>
      </c>
      <c r="Q655" s="34">
        <v>38197632</v>
      </c>
      <c r="R655" s="34">
        <v>0</v>
      </c>
      <c r="S655" s="34">
        <v>140057951</v>
      </c>
      <c r="T655" s="34">
        <v>140057951</v>
      </c>
      <c r="U655" s="34">
        <v>0</v>
      </c>
      <c r="V655" s="34">
        <v>0</v>
      </c>
      <c r="W655" s="34">
        <v>0</v>
      </c>
      <c r="X655" s="34">
        <v>0</v>
      </c>
      <c r="Y655" s="12">
        <f t="shared" si="125"/>
        <v>0.78571424604411966</v>
      </c>
      <c r="Z655" s="12">
        <f t="shared" si="126"/>
        <v>0.78571424604411966</v>
      </c>
      <c r="AA655" s="12">
        <f t="shared" si="127"/>
        <v>0.21428575395588031</v>
      </c>
      <c r="AB655" s="12">
        <f t="shared" si="128"/>
        <v>1</v>
      </c>
    </row>
    <row r="656" spans="1:28" s="17" customFormat="1" ht="58" outlineLevel="2" x14ac:dyDescent="0.35">
      <c r="A656" s="11" t="s">
        <v>292</v>
      </c>
      <c r="B656" s="11" t="s">
        <v>233</v>
      </c>
      <c r="C656" s="11" t="s">
        <v>36</v>
      </c>
      <c r="D656" s="11" t="s">
        <v>37</v>
      </c>
      <c r="E656" s="11" t="s">
        <v>305</v>
      </c>
      <c r="F656" s="11" t="s">
        <v>32</v>
      </c>
      <c r="G656" s="11" t="s">
        <v>39</v>
      </c>
      <c r="H656" s="11" t="s">
        <v>300</v>
      </c>
      <c r="I656" s="11" t="s">
        <v>28</v>
      </c>
      <c r="J656" s="19" t="s">
        <v>409</v>
      </c>
      <c r="K656" s="34">
        <v>196264334</v>
      </c>
      <c r="L656" s="34">
        <v>196264334</v>
      </c>
      <c r="M656" s="34">
        <v>0</v>
      </c>
      <c r="N656" s="34">
        <v>0</v>
      </c>
      <c r="O656" s="34">
        <v>196264334</v>
      </c>
      <c r="P656" s="34">
        <v>0</v>
      </c>
      <c r="Q656" s="34">
        <v>39335015.460000001</v>
      </c>
      <c r="R656" s="34">
        <v>0</v>
      </c>
      <c r="S656" s="34">
        <v>134036750.54000001</v>
      </c>
      <c r="T656" s="34">
        <v>134036750.54000001</v>
      </c>
      <c r="U656" s="34">
        <v>22892568</v>
      </c>
      <c r="V656" s="34">
        <v>22892568</v>
      </c>
      <c r="W656" s="34">
        <v>22892568</v>
      </c>
      <c r="X656" s="34">
        <v>0</v>
      </c>
      <c r="Y656" s="12">
        <f t="shared" si="125"/>
        <v>0.68293993008429132</v>
      </c>
      <c r="Z656" s="12">
        <f t="shared" si="126"/>
        <v>0.68293993008429132</v>
      </c>
      <c r="AA656" s="12">
        <f t="shared" si="127"/>
        <v>0.20041856132658317</v>
      </c>
      <c r="AB656" s="12">
        <f t="shared" si="128"/>
        <v>0.88335849141087452</v>
      </c>
    </row>
    <row r="657" spans="1:28" s="17" customFormat="1" ht="72.5" outlineLevel="2" x14ac:dyDescent="0.35">
      <c r="A657" s="11" t="s">
        <v>292</v>
      </c>
      <c r="B657" s="11" t="s">
        <v>233</v>
      </c>
      <c r="C657" s="11" t="s">
        <v>36</v>
      </c>
      <c r="D657" s="11" t="s">
        <v>37</v>
      </c>
      <c r="E657" s="11" t="s">
        <v>122</v>
      </c>
      <c r="F657" s="11" t="s">
        <v>32</v>
      </c>
      <c r="G657" s="11" t="s">
        <v>39</v>
      </c>
      <c r="H657" s="11" t="s">
        <v>300</v>
      </c>
      <c r="I657" s="11" t="s">
        <v>28</v>
      </c>
      <c r="J657" s="19" t="s">
        <v>410</v>
      </c>
      <c r="K657" s="34">
        <v>173290162</v>
      </c>
      <c r="L657" s="34">
        <v>173290162</v>
      </c>
      <c r="M657" s="34">
        <v>0</v>
      </c>
      <c r="N657" s="34">
        <v>0</v>
      </c>
      <c r="O657" s="34">
        <v>173290162</v>
      </c>
      <c r="P657" s="34">
        <v>0</v>
      </c>
      <c r="Q657" s="34">
        <v>32802288</v>
      </c>
      <c r="R657" s="34">
        <v>0</v>
      </c>
      <c r="S657" s="34">
        <v>120275048</v>
      </c>
      <c r="T657" s="34">
        <v>120275048</v>
      </c>
      <c r="U657" s="34">
        <v>20212826</v>
      </c>
      <c r="V657" s="34">
        <v>20212826</v>
      </c>
      <c r="W657" s="34">
        <v>15184326.310000001</v>
      </c>
      <c r="X657" s="34">
        <v>5028499.6899999995</v>
      </c>
      <c r="Y657" s="12">
        <f t="shared" si="125"/>
        <v>0.69406737585022282</v>
      </c>
      <c r="Z657" s="12">
        <f t="shared" si="126"/>
        <v>0.69406737585022282</v>
      </c>
      <c r="AA657" s="12">
        <f t="shared" si="127"/>
        <v>0.18929111509515467</v>
      </c>
      <c r="AB657" s="12">
        <f t="shared" si="128"/>
        <v>0.88335849094537755</v>
      </c>
    </row>
    <row r="658" spans="1:28" s="17" customFormat="1" ht="58" outlineLevel="2" x14ac:dyDescent="0.35">
      <c r="A658" s="11" t="s">
        <v>292</v>
      </c>
      <c r="B658" s="11" t="s">
        <v>233</v>
      </c>
      <c r="C658" s="11" t="s">
        <v>36</v>
      </c>
      <c r="D658" s="11" t="s">
        <v>37</v>
      </c>
      <c r="E658" s="11" t="s">
        <v>306</v>
      </c>
      <c r="F658" s="11" t="s">
        <v>32</v>
      </c>
      <c r="G658" s="11" t="s">
        <v>39</v>
      </c>
      <c r="H658" s="11" t="s">
        <v>300</v>
      </c>
      <c r="I658" s="11" t="s">
        <v>28</v>
      </c>
      <c r="J658" s="19" t="s">
        <v>411</v>
      </c>
      <c r="K658" s="34">
        <v>282850713</v>
      </c>
      <c r="L658" s="34">
        <v>282850713</v>
      </c>
      <c r="M658" s="34">
        <v>0</v>
      </c>
      <c r="N658" s="34">
        <v>0</v>
      </c>
      <c r="O658" s="34">
        <v>282850713</v>
      </c>
      <c r="P658" s="34">
        <v>0</v>
      </c>
      <c r="Q658" s="34">
        <v>46340730</v>
      </c>
      <c r="R658" s="34">
        <v>0</v>
      </c>
      <c r="S658" s="34">
        <v>169916019</v>
      </c>
      <c r="T658" s="34">
        <v>169916019</v>
      </c>
      <c r="U658" s="34">
        <v>66593964</v>
      </c>
      <c r="V658" s="34">
        <v>66593964</v>
      </c>
      <c r="W658" s="34">
        <v>66593964</v>
      </c>
      <c r="X658" s="34">
        <v>0</v>
      </c>
      <c r="Y658" s="12">
        <f t="shared" si="125"/>
        <v>0.60072685409847282</v>
      </c>
      <c r="Z658" s="12">
        <f t="shared" si="126"/>
        <v>0.60072685409847282</v>
      </c>
      <c r="AA658" s="12">
        <f t="shared" si="127"/>
        <v>0.16383458789442754</v>
      </c>
      <c r="AB658" s="12">
        <f t="shared" si="128"/>
        <v>0.76456144199290033</v>
      </c>
    </row>
    <row r="659" spans="1:28" s="17" customFormat="1" ht="58" outlineLevel="2" x14ac:dyDescent="0.35">
      <c r="A659" s="11" t="s">
        <v>292</v>
      </c>
      <c r="B659" s="11" t="s">
        <v>233</v>
      </c>
      <c r="C659" s="11" t="s">
        <v>36</v>
      </c>
      <c r="D659" s="11" t="s">
        <v>37</v>
      </c>
      <c r="E659" s="11" t="s">
        <v>284</v>
      </c>
      <c r="F659" s="11" t="s">
        <v>32</v>
      </c>
      <c r="G659" s="11" t="s">
        <v>39</v>
      </c>
      <c r="H659" s="11" t="s">
        <v>300</v>
      </c>
      <c r="I659" s="11" t="s">
        <v>28</v>
      </c>
      <c r="J659" s="19" t="s">
        <v>412</v>
      </c>
      <c r="K659" s="34">
        <v>177512751</v>
      </c>
      <c r="L659" s="34">
        <v>177512751</v>
      </c>
      <c r="M659" s="34">
        <v>0</v>
      </c>
      <c r="N659" s="34">
        <v>0</v>
      </c>
      <c r="O659" s="34">
        <v>177512751</v>
      </c>
      <c r="P659" s="34">
        <v>0</v>
      </c>
      <c r="Q659" s="34">
        <v>46599759.810000002</v>
      </c>
      <c r="R659" s="34">
        <v>0</v>
      </c>
      <c r="S659" s="34">
        <v>130912991.19</v>
      </c>
      <c r="T659" s="34">
        <v>130912991.19</v>
      </c>
      <c r="U659" s="34">
        <v>0</v>
      </c>
      <c r="V659" s="34">
        <v>0</v>
      </c>
      <c r="W659" s="34">
        <v>0</v>
      </c>
      <c r="X659" s="34">
        <v>0</v>
      </c>
      <c r="Y659" s="12">
        <f t="shared" si="125"/>
        <v>0.73748500010571072</v>
      </c>
      <c r="Z659" s="12">
        <f t="shared" si="126"/>
        <v>0.73748500010571072</v>
      </c>
      <c r="AA659" s="12">
        <f t="shared" si="127"/>
        <v>0.26251499989428928</v>
      </c>
      <c r="AB659" s="12">
        <f t="shared" si="128"/>
        <v>1</v>
      </c>
    </row>
    <row r="660" spans="1:28" s="17" customFormat="1" ht="72.5" outlineLevel="2" x14ac:dyDescent="0.35">
      <c r="A660" s="11" t="s">
        <v>292</v>
      </c>
      <c r="B660" s="11" t="s">
        <v>233</v>
      </c>
      <c r="C660" s="11" t="s">
        <v>36</v>
      </c>
      <c r="D660" s="11" t="s">
        <v>37</v>
      </c>
      <c r="E660" s="11" t="s">
        <v>250</v>
      </c>
      <c r="F660" s="11" t="s">
        <v>32</v>
      </c>
      <c r="G660" s="11" t="s">
        <v>39</v>
      </c>
      <c r="H660" s="11" t="s">
        <v>300</v>
      </c>
      <c r="I660" s="11" t="s">
        <v>28</v>
      </c>
      <c r="J660" s="19" t="s">
        <v>413</v>
      </c>
      <c r="K660" s="34">
        <v>181773834</v>
      </c>
      <c r="L660" s="34">
        <v>181773834</v>
      </c>
      <c r="M660" s="34">
        <v>0</v>
      </c>
      <c r="N660" s="34">
        <v>0</v>
      </c>
      <c r="O660" s="34">
        <v>181773834</v>
      </c>
      <c r="P660" s="34">
        <v>0</v>
      </c>
      <c r="Q660" s="34">
        <v>38951539</v>
      </c>
      <c r="R660" s="34">
        <v>0</v>
      </c>
      <c r="S660" s="34">
        <v>142822295</v>
      </c>
      <c r="T660" s="34">
        <v>142822295</v>
      </c>
      <c r="U660" s="34">
        <v>0</v>
      </c>
      <c r="V660" s="34">
        <v>0</v>
      </c>
      <c r="W660" s="34">
        <v>0</v>
      </c>
      <c r="X660" s="34">
        <v>0</v>
      </c>
      <c r="Y660" s="12">
        <f t="shared" si="125"/>
        <v>0.78571426842435421</v>
      </c>
      <c r="Z660" s="12">
        <f t="shared" si="126"/>
        <v>0.78571426842435421</v>
      </c>
      <c r="AA660" s="12">
        <f t="shared" si="127"/>
        <v>0.21428573157564582</v>
      </c>
      <c r="AB660" s="12">
        <f t="shared" si="128"/>
        <v>1</v>
      </c>
    </row>
    <row r="661" spans="1:28" s="17" customFormat="1" ht="159.5" outlineLevel="2" x14ac:dyDescent="0.35">
      <c r="A661" s="11" t="s">
        <v>292</v>
      </c>
      <c r="B661" s="11" t="s">
        <v>233</v>
      </c>
      <c r="C661" s="11" t="s">
        <v>36</v>
      </c>
      <c r="D661" s="11" t="s">
        <v>37</v>
      </c>
      <c r="E661" s="11" t="s">
        <v>307</v>
      </c>
      <c r="F661" s="11" t="s">
        <v>32</v>
      </c>
      <c r="G661" s="11" t="s">
        <v>39</v>
      </c>
      <c r="H661" s="11" t="s">
        <v>300</v>
      </c>
      <c r="I661" s="11" t="s">
        <v>28</v>
      </c>
      <c r="J661" s="19" t="s">
        <v>414</v>
      </c>
      <c r="K661" s="34">
        <v>72812499</v>
      </c>
      <c r="L661" s="34">
        <v>72812499</v>
      </c>
      <c r="M661" s="34">
        <v>0</v>
      </c>
      <c r="N661" s="34">
        <v>0</v>
      </c>
      <c r="O661" s="34">
        <v>72812499</v>
      </c>
      <c r="P661" s="34">
        <v>0</v>
      </c>
      <c r="Q661" s="34">
        <v>24270833</v>
      </c>
      <c r="R661" s="34">
        <v>0</v>
      </c>
      <c r="S661" s="34">
        <v>48541666</v>
      </c>
      <c r="T661" s="34">
        <v>48541666</v>
      </c>
      <c r="U661" s="34">
        <v>0</v>
      </c>
      <c r="V661" s="34">
        <v>0</v>
      </c>
      <c r="W661" s="34">
        <v>0</v>
      </c>
      <c r="X661" s="34">
        <v>0</v>
      </c>
      <c r="Y661" s="12">
        <f t="shared" si="125"/>
        <v>0.66666666666666663</v>
      </c>
      <c r="Z661" s="12">
        <f t="shared" si="126"/>
        <v>0.66666666666666663</v>
      </c>
      <c r="AA661" s="12">
        <f t="shared" si="127"/>
        <v>0.33333333333333331</v>
      </c>
      <c r="AB661" s="12">
        <f t="shared" si="128"/>
        <v>1</v>
      </c>
    </row>
    <row r="662" spans="1:28" s="17" customFormat="1" ht="58" outlineLevel="2" x14ac:dyDescent="0.35">
      <c r="A662" s="11" t="s">
        <v>292</v>
      </c>
      <c r="B662" s="11" t="s">
        <v>233</v>
      </c>
      <c r="C662" s="11" t="s">
        <v>36</v>
      </c>
      <c r="D662" s="11" t="s">
        <v>37</v>
      </c>
      <c r="E662" s="11" t="s">
        <v>287</v>
      </c>
      <c r="F662" s="11" t="s">
        <v>32</v>
      </c>
      <c r="G662" s="11" t="s">
        <v>39</v>
      </c>
      <c r="H662" s="11" t="s">
        <v>300</v>
      </c>
      <c r="I662" s="11" t="s">
        <v>28</v>
      </c>
      <c r="J662" s="19" t="s">
        <v>415</v>
      </c>
      <c r="K662" s="34">
        <v>50843499</v>
      </c>
      <c r="L662" s="34">
        <v>50843499</v>
      </c>
      <c r="M662" s="34">
        <v>0</v>
      </c>
      <c r="N662" s="34">
        <v>0</v>
      </c>
      <c r="O662" s="34">
        <v>50843499</v>
      </c>
      <c r="P662" s="34">
        <v>0</v>
      </c>
      <c r="Q662" s="34">
        <v>19046123.940000001</v>
      </c>
      <c r="R662" s="34">
        <v>0</v>
      </c>
      <c r="S662" s="34">
        <v>31797375.059999999</v>
      </c>
      <c r="T662" s="34">
        <v>31797375.059999999</v>
      </c>
      <c r="U662" s="34">
        <v>0</v>
      </c>
      <c r="V662" s="34">
        <v>0</v>
      </c>
      <c r="W662" s="34">
        <v>0</v>
      </c>
      <c r="X662" s="34">
        <v>0</v>
      </c>
      <c r="Y662" s="12">
        <f t="shared" si="125"/>
        <v>0.62539706521771832</v>
      </c>
      <c r="Z662" s="12">
        <f t="shared" si="126"/>
        <v>0.62539706521771832</v>
      </c>
      <c r="AA662" s="12">
        <f t="shared" si="127"/>
        <v>0.37460293478228163</v>
      </c>
      <c r="AB662" s="12">
        <f t="shared" si="128"/>
        <v>1</v>
      </c>
    </row>
    <row r="663" spans="1:28" s="17" customFormat="1" ht="58" outlineLevel="2" x14ac:dyDescent="0.35">
      <c r="A663" s="11" t="s">
        <v>292</v>
      </c>
      <c r="B663" s="11" t="s">
        <v>233</v>
      </c>
      <c r="C663" s="11" t="s">
        <v>36</v>
      </c>
      <c r="D663" s="11" t="s">
        <v>37</v>
      </c>
      <c r="E663" s="11" t="s">
        <v>288</v>
      </c>
      <c r="F663" s="11" t="s">
        <v>32</v>
      </c>
      <c r="G663" s="11" t="s">
        <v>39</v>
      </c>
      <c r="H663" s="11" t="s">
        <v>300</v>
      </c>
      <c r="I663" s="11" t="s">
        <v>28</v>
      </c>
      <c r="J663" s="19" t="s">
        <v>416</v>
      </c>
      <c r="K663" s="34">
        <v>1116673</v>
      </c>
      <c r="L663" s="34">
        <v>1116673</v>
      </c>
      <c r="M663" s="34">
        <v>0</v>
      </c>
      <c r="N663" s="34">
        <v>0</v>
      </c>
      <c r="O663" s="34">
        <v>1116673</v>
      </c>
      <c r="P663" s="34">
        <v>0</v>
      </c>
      <c r="Q663" s="34">
        <v>418308.98</v>
      </c>
      <c r="R663" s="34">
        <v>0</v>
      </c>
      <c r="S663" s="34">
        <v>698364.02</v>
      </c>
      <c r="T663" s="34">
        <v>698364.02</v>
      </c>
      <c r="U663" s="34">
        <v>0</v>
      </c>
      <c r="V663" s="34">
        <v>0</v>
      </c>
      <c r="W663" s="34">
        <v>0</v>
      </c>
      <c r="X663" s="34">
        <v>0</v>
      </c>
      <c r="Y663" s="12">
        <f t="shared" si="125"/>
        <v>0.62539706789722682</v>
      </c>
      <c r="Z663" s="12">
        <f t="shared" si="126"/>
        <v>0.62539706789722682</v>
      </c>
      <c r="AA663" s="12">
        <f t="shared" si="127"/>
        <v>0.37460293210277312</v>
      </c>
      <c r="AB663" s="12">
        <f t="shared" si="128"/>
        <v>1</v>
      </c>
    </row>
    <row r="664" spans="1:28" s="17" customFormat="1" ht="72.5" outlineLevel="2" x14ac:dyDescent="0.35">
      <c r="A664" s="11" t="s">
        <v>292</v>
      </c>
      <c r="B664" s="11" t="s">
        <v>233</v>
      </c>
      <c r="C664" s="11" t="s">
        <v>36</v>
      </c>
      <c r="D664" s="11" t="s">
        <v>37</v>
      </c>
      <c r="E664" s="11" t="s">
        <v>289</v>
      </c>
      <c r="F664" s="11" t="s">
        <v>32</v>
      </c>
      <c r="G664" s="11" t="s">
        <v>39</v>
      </c>
      <c r="H664" s="11" t="s">
        <v>300</v>
      </c>
      <c r="I664" s="11" t="s">
        <v>28</v>
      </c>
      <c r="J664" s="19" t="s">
        <v>417</v>
      </c>
      <c r="K664" s="34">
        <v>25421749</v>
      </c>
      <c r="L664" s="34">
        <v>25421749</v>
      </c>
      <c r="M664" s="34">
        <v>0</v>
      </c>
      <c r="N664" s="34">
        <v>0</v>
      </c>
      <c r="O664" s="34">
        <v>25421749</v>
      </c>
      <c r="P664" s="34">
        <v>0</v>
      </c>
      <c r="Q664" s="34">
        <v>9523061.7799999993</v>
      </c>
      <c r="R664" s="34">
        <v>0</v>
      </c>
      <c r="S664" s="34">
        <v>15898687.220000001</v>
      </c>
      <c r="T664" s="34">
        <v>15898687.220000001</v>
      </c>
      <c r="U664" s="34">
        <v>0</v>
      </c>
      <c r="V664" s="34">
        <v>0</v>
      </c>
      <c r="W664" s="34">
        <v>0</v>
      </c>
      <c r="X664" s="34">
        <v>0</v>
      </c>
      <c r="Y664" s="12">
        <f t="shared" si="125"/>
        <v>0.62539706532386896</v>
      </c>
      <c r="Z664" s="12">
        <f t="shared" si="126"/>
        <v>0.62539706532386896</v>
      </c>
      <c r="AA664" s="12">
        <f t="shared" si="127"/>
        <v>0.37460293467613104</v>
      </c>
      <c r="AB664" s="12">
        <f t="shared" si="128"/>
        <v>1</v>
      </c>
    </row>
    <row r="665" spans="1:28" s="17" customFormat="1" ht="72.5" outlineLevel="2" x14ac:dyDescent="0.35">
      <c r="A665" s="11" t="s">
        <v>292</v>
      </c>
      <c r="B665" s="11" t="s">
        <v>233</v>
      </c>
      <c r="C665" s="11" t="s">
        <v>36</v>
      </c>
      <c r="D665" s="11" t="s">
        <v>37</v>
      </c>
      <c r="E665" s="11" t="s">
        <v>136</v>
      </c>
      <c r="F665" s="11" t="s">
        <v>32</v>
      </c>
      <c r="G665" s="11" t="s">
        <v>39</v>
      </c>
      <c r="H665" s="11" t="s">
        <v>300</v>
      </c>
      <c r="I665" s="11" t="s">
        <v>28</v>
      </c>
      <c r="J665" s="19" t="s">
        <v>418</v>
      </c>
      <c r="K665" s="34">
        <v>558336</v>
      </c>
      <c r="L665" s="34">
        <v>558336</v>
      </c>
      <c r="M665" s="34">
        <v>0</v>
      </c>
      <c r="N665" s="34">
        <v>0</v>
      </c>
      <c r="O665" s="34">
        <v>558336</v>
      </c>
      <c r="P665" s="34">
        <v>0</v>
      </c>
      <c r="Q665" s="34">
        <v>209154.3</v>
      </c>
      <c r="R665" s="34">
        <v>0</v>
      </c>
      <c r="S665" s="34">
        <v>349181.7</v>
      </c>
      <c r="T665" s="34">
        <v>349181.7</v>
      </c>
      <c r="U665" s="34">
        <v>0</v>
      </c>
      <c r="V665" s="34">
        <v>0</v>
      </c>
      <c r="W665" s="34">
        <v>0</v>
      </c>
      <c r="X665" s="34">
        <v>0</v>
      </c>
      <c r="Y665" s="12">
        <f t="shared" si="125"/>
        <v>0.62539707273039891</v>
      </c>
      <c r="Z665" s="12">
        <f t="shared" si="126"/>
        <v>0.62539707273039891</v>
      </c>
      <c r="AA665" s="12">
        <f t="shared" si="127"/>
        <v>0.37460292726960109</v>
      </c>
      <c r="AB665" s="12">
        <f t="shared" si="128"/>
        <v>1</v>
      </c>
    </row>
    <row r="666" spans="1:28" s="17" customFormat="1" ht="58" outlineLevel="2" x14ac:dyDescent="0.35">
      <c r="A666" s="11" t="s">
        <v>292</v>
      </c>
      <c r="B666" s="11" t="s">
        <v>233</v>
      </c>
      <c r="C666" s="11" t="s">
        <v>36</v>
      </c>
      <c r="D666" s="11" t="s">
        <v>37</v>
      </c>
      <c r="E666" s="11" t="s">
        <v>124</v>
      </c>
      <c r="F666" s="11" t="s">
        <v>32</v>
      </c>
      <c r="G666" s="11" t="s">
        <v>39</v>
      </c>
      <c r="H666" s="11" t="s">
        <v>300</v>
      </c>
      <c r="I666" s="11" t="s">
        <v>28</v>
      </c>
      <c r="J666" s="19" t="s">
        <v>419</v>
      </c>
      <c r="K666" s="34">
        <v>189381856</v>
      </c>
      <c r="L666" s="34">
        <v>189381856</v>
      </c>
      <c r="M666" s="34">
        <v>0</v>
      </c>
      <c r="N666" s="34">
        <v>0</v>
      </c>
      <c r="O666" s="34">
        <v>189381856</v>
      </c>
      <c r="P666" s="34">
        <v>0</v>
      </c>
      <c r="Q666" s="34">
        <v>40581828</v>
      </c>
      <c r="R666" s="34">
        <v>0</v>
      </c>
      <c r="S666" s="34">
        <v>148800028</v>
      </c>
      <c r="T666" s="34">
        <v>148800028</v>
      </c>
      <c r="U666" s="34">
        <v>0</v>
      </c>
      <c r="V666" s="34">
        <v>0</v>
      </c>
      <c r="W666" s="34">
        <v>0</v>
      </c>
      <c r="X666" s="34">
        <v>0</v>
      </c>
      <c r="Y666" s="12">
        <f t="shared" si="125"/>
        <v>0.78571427666227966</v>
      </c>
      <c r="Z666" s="12">
        <f t="shared" si="126"/>
        <v>0.78571427666227966</v>
      </c>
      <c r="AA666" s="12">
        <f t="shared" si="127"/>
        <v>0.21428572333772039</v>
      </c>
      <c r="AB666" s="12">
        <f t="shared" si="128"/>
        <v>1</v>
      </c>
    </row>
    <row r="667" spans="1:28" s="17" customFormat="1" ht="58" outlineLevel="2" x14ac:dyDescent="0.35">
      <c r="A667" s="11" t="s">
        <v>292</v>
      </c>
      <c r="B667" s="11" t="s">
        <v>233</v>
      </c>
      <c r="C667" s="11" t="s">
        <v>36</v>
      </c>
      <c r="D667" s="11" t="s">
        <v>37</v>
      </c>
      <c r="E667" s="11" t="s">
        <v>126</v>
      </c>
      <c r="F667" s="11" t="s">
        <v>32</v>
      </c>
      <c r="G667" s="11" t="s">
        <v>39</v>
      </c>
      <c r="H667" s="11" t="s">
        <v>300</v>
      </c>
      <c r="I667" s="11" t="s">
        <v>28</v>
      </c>
      <c r="J667" s="19" t="s">
        <v>420</v>
      </c>
      <c r="K667" s="34">
        <v>136615013</v>
      </c>
      <c r="L667" s="34">
        <v>136615013</v>
      </c>
      <c r="M667" s="34">
        <v>0</v>
      </c>
      <c r="N667" s="34">
        <v>0</v>
      </c>
      <c r="O667" s="34">
        <v>136615013</v>
      </c>
      <c r="P667" s="34">
        <v>0</v>
      </c>
      <c r="Q667" s="34">
        <v>29274648</v>
      </c>
      <c r="R667" s="34">
        <v>0</v>
      </c>
      <c r="S667" s="34">
        <v>107340365</v>
      </c>
      <c r="T667" s="34">
        <v>107340365</v>
      </c>
      <c r="U667" s="34">
        <v>0</v>
      </c>
      <c r="V667" s="34">
        <v>0</v>
      </c>
      <c r="W667" s="34">
        <v>0</v>
      </c>
      <c r="X667" s="34">
        <v>0</v>
      </c>
      <c r="Y667" s="12">
        <f t="shared" si="125"/>
        <v>0.78571426846037773</v>
      </c>
      <c r="Z667" s="12">
        <f t="shared" si="126"/>
        <v>0.78571426846037773</v>
      </c>
      <c r="AA667" s="12">
        <f t="shared" si="127"/>
        <v>0.21428573153962222</v>
      </c>
      <c r="AB667" s="12">
        <f t="shared" si="128"/>
        <v>1</v>
      </c>
    </row>
    <row r="668" spans="1:28" s="17" customFormat="1" ht="58" outlineLevel="2" x14ac:dyDescent="0.35">
      <c r="A668" s="11" t="s">
        <v>292</v>
      </c>
      <c r="B668" s="11" t="s">
        <v>233</v>
      </c>
      <c r="C668" s="11" t="s">
        <v>36</v>
      </c>
      <c r="D668" s="11" t="s">
        <v>37</v>
      </c>
      <c r="E668" s="11" t="s">
        <v>128</v>
      </c>
      <c r="F668" s="11" t="s">
        <v>32</v>
      </c>
      <c r="G668" s="11" t="s">
        <v>39</v>
      </c>
      <c r="H668" s="11" t="s">
        <v>300</v>
      </c>
      <c r="I668" s="11" t="s">
        <v>28</v>
      </c>
      <c r="J668" s="19" t="s">
        <v>421</v>
      </c>
      <c r="K668" s="34">
        <v>131761698</v>
      </c>
      <c r="L668" s="34">
        <v>131761698</v>
      </c>
      <c r="M668" s="34">
        <v>0</v>
      </c>
      <c r="N668" s="34">
        <v>0</v>
      </c>
      <c r="O668" s="34">
        <v>131761698</v>
      </c>
      <c r="P668" s="34">
        <v>0</v>
      </c>
      <c r="Q668" s="34">
        <v>28234649</v>
      </c>
      <c r="R668" s="34">
        <v>0</v>
      </c>
      <c r="S668" s="34">
        <v>103527049</v>
      </c>
      <c r="T668" s="34">
        <v>103527049</v>
      </c>
      <c r="U668" s="34">
        <v>0</v>
      </c>
      <c r="V668" s="34">
        <v>0</v>
      </c>
      <c r="W668" s="34">
        <v>0</v>
      </c>
      <c r="X668" s="34">
        <v>0</v>
      </c>
      <c r="Y668" s="12">
        <f t="shared" si="125"/>
        <v>0.78571429005111937</v>
      </c>
      <c r="Z668" s="12">
        <f t="shared" si="126"/>
        <v>0.78571429005111937</v>
      </c>
      <c r="AA668" s="12">
        <f t="shared" si="127"/>
        <v>0.2142857099488806</v>
      </c>
      <c r="AB668" s="12">
        <f t="shared" si="128"/>
        <v>1</v>
      </c>
    </row>
    <row r="669" spans="1:28" s="17" customFormat="1" ht="58" outlineLevel="2" x14ac:dyDescent="0.35">
      <c r="A669" s="11" t="s">
        <v>292</v>
      </c>
      <c r="B669" s="11" t="s">
        <v>233</v>
      </c>
      <c r="C669" s="11" t="s">
        <v>36</v>
      </c>
      <c r="D669" s="11" t="s">
        <v>37</v>
      </c>
      <c r="E669" s="11" t="s">
        <v>308</v>
      </c>
      <c r="F669" s="11" t="s">
        <v>32</v>
      </c>
      <c r="G669" s="11" t="s">
        <v>39</v>
      </c>
      <c r="H669" s="11" t="s">
        <v>300</v>
      </c>
      <c r="I669" s="11" t="s">
        <v>28</v>
      </c>
      <c r="J669" s="19" t="s">
        <v>422</v>
      </c>
      <c r="K669" s="34">
        <v>128602737</v>
      </c>
      <c r="L669" s="34">
        <v>128602737</v>
      </c>
      <c r="M669" s="34">
        <v>0</v>
      </c>
      <c r="N669" s="34">
        <v>0</v>
      </c>
      <c r="O669" s="34">
        <v>128602737</v>
      </c>
      <c r="P669" s="34">
        <v>0</v>
      </c>
      <c r="Q669" s="34">
        <v>27557729</v>
      </c>
      <c r="R669" s="34">
        <v>0</v>
      </c>
      <c r="S669" s="34">
        <v>101045008</v>
      </c>
      <c r="T669" s="34">
        <v>101045008</v>
      </c>
      <c r="U669" s="34">
        <v>0</v>
      </c>
      <c r="V669" s="34">
        <v>0</v>
      </c>
      <c r="W669" s="34">
        <v>0</v>
      </c>
      <c r="X669" s="34">
        <v>0</v>
      </c>
      <c r="Y669" s="12">
        <f t="shared" si="125"/>
        <v>0.78571428849138725</v>
      </c>
      <c r="Z669" s="12">
        <f t="shared" si="126"/>
        <v>0.78571428849138725</v>
      </c>
      <c r="AA669" s="12">
        <f t="shared" si="127"/>
        <v>0.21428571150861275</v>
      </c>
      <c r="AB669" s="12">
        <f t="shared" si="128"/>
        <v>1</v>
      </c>
    </row>
    <row r="670" spans="1:28" s="17" customFormat="1" ht="87" outlineLevel="2" x14ac:dyDescent="0.35">
      <c r="A670" s="11" t="s">
        <v>292</v>
      </c>
      <c r="B670" s="11" t="s">
        <v>253</v>
      </c>
      <c r="C670" s="11" t="s">
        <v>36</v>
      </c>
      <c r="D670" s="11" t="s">
        <v>37</v>
      </c>
      <c r="E670" s="11" t="s">
        <v>63</v>
      </c>
      <c r="F670" s="11" t="s">
        <v>32</v>
      </c>
      <c r="G670" s="11" t="s">
        <v>39</v>
      </c>
      <c r="H670" s="11" t="s">
        <v>310</v>
      </c>
      <c r="I670" s="11" t="s">
        <v>28</v>
      </c>
      <c r="J670" s="19" t="s">
        <v>329</v>
      </c>
      <c r="K670" s="34">
        <v>203087913</v>
      </c>
      <c r="L670" s="34">
        <v>203087913</v>
      </c>
      <c r="M670" s="34">
        <v>0</v>
      </c>
      <c r="N670" s="34">
        <v>0</v>
      </c>
      <c r="O670" s="34">
        <v>203087913</v>
      </c>
      <c r="P670" s="34">
        <v>0</v>
      </c>
      <c r="Q670" s="34">
        <v>92587901.349999994</v>
      </c>
      <c r="R670" s="34">
        <v>0</v>
      </c>
      <c r="S670" s="34">
        <v>110500011.65000001</v>
      </c>
      <c r="T670" s="34">
        <v>110500011.65000001</v>
      </c>
      <c r="U670" s="34">
        <v>0</v>
      </c>
      <c r="V670" s="34">
        <v>0</v>
      </c>
      <c r="W670" s="34">
        <v>0</v>
      </c>
      <c r="X670" s="34">
        <v>0</v>
      </c>
      <c r="Y670" s="12">
        <f t="shared" si="125"/>
        <v>0.54409940019424008</v>
      </c>
      <c r="Z670" s="12">
        <f t="shared" si="126"/>
        <v>0.54409940019424008</v>
      </c>
      <c r="AA670" s="12">
        <f t="shared" si="127"/>
        <v>0.45590059980575998</v>
      </c>
      <c r="AB670" s="12">
        <f t="shared" si="128"/>
        <v>1</v>
      </c>
    </row>
    <row r="671" spans="1:28" s="17" customFormat="1" ht="87" outlineLevel="2" x14ac:dyDescent="0.35">
      <c r="A671" s="11" t="s">
        <v>292</v>
      </c>
      <c r="B671" s="11" t="s">
        <v>253</v>
      </c>
      <c r="C671" s="11" t="s">
        <v>36</v>
      </c>
      <c r="D671" s="11" t="s">
        <v>37</v>
      </c>
      <c r="E671" s="11" t="s">
        <v>115</v>
      </c>
      <c r="F671" s="11" t="s">
        <v>32</v>
      </c>
      <c r="G671" s="11" t="s">
        <v>39</v>
      </c>
      <c r="H671" s="11" t="s">
        <v>310</v>
      </c>
      <c r="I671" s="11" t="s">
        <v>28</v>
      </c>
      <c r="J671" s="19" t="s">
        <v>330</v>
      </c>
      <c r="K671" s="34">
        <v>381923260</v>
      </c>
      <c r="L671" s="34">
        <v>461923260</v>
      </c>
      <c r="M671" s="34">
        <v>0</v>
      </c>
      <c r="N671" s="34">
        <v>0</v>
      </c>
      <c r="O671" s="34">
        <v>461923260</v>
      </c>
      <c r="P671" s="34">
        <v>0</v>
      </c>
      <c r="Q671" s="34">
        <v>103890717.31999999</v>
      </c>
      <c r="R671" s="34">
        <v>0</v>
      </c>
      <c r="S671" s="34">
        <v>358032542.68000001</v>
      </c>
      <c r="T671" s="34">
        <v>358032542.68000001</v>
      </c>
      <c r="U671" s="34">
        <v>0</v>
      </c>
      <c r="V671" s="34">
        <v>0</v>
      </c>
      <c r="W671" s="34">
        <v>0</v>
      </c>
      <c r="X671" s="34">
        <v>0</v>
      </c>
      <c r="Y671" s="12">
        <f t="shared" si="125"/>
        <v>0.77509095922123517</v>
      </c>
      <c r="Z671" s="12">
        <f t="shared" si="126"/>
        <v>0.77509095922123517</v>
      </c>
      <c r="AA671" s="12">
        <f t="shared" si="127"/>
        <v>0.22490904077876483</v>
      </c>
      <c r="AB671" s="12">
        <f t="shared" si="128"/>
        <v>1</v>
      </c>
    </row>
    <row r="672" spans="1:28" s="17" customFormat="1" ht="58" outlineLevel="2" x14ac:dyDescent="0.35">
      <c r="A672" s="11" t="s">
        <v>292</v>
      </c>
      <c r="B672" s="11" t="s">
        <v>253</v>
      </c>
      <c r="C672" s="11" t="s">
        <v>36</v>
      </c>
      <c r="D672" s="11" t="s">
        <v>37</v>
      </c>
      <c r="E672" s="11" t="s">
        <v>116</v>
      </c>
      <c r="F672" s="11" t="s">
        <v>32</v>
      </c>
      <c r="G672" s="11" t="s">
        <v>39</v>
      </c>
      <c r="H672" s="11" t="s">
        <v>310</v>
      </c>
      <c r="I672" s="11" t="s">
        <v>28</v>
      </c>
      <c r="J672" s="19" t="s">
        <v>331</v>
      </c>
      <c r="K672" s="34">
        <v>1831341251</v>
      </c>
      <c r="L672" s="34">
        <v>2048461102.71</v>
      </c>
      <c r="M672" s="34">
        <v>0</v>
      </c>
      <c r="N672" s="34">
        <v>0</v>
      </c>
      <c r="O672" s="34">
        <v>2048461102.71</v>
      </c>
      <c r="P672" s="34">
        <v>0</v>
      </c>
      <c r="Q672" s="34">
        <v>0</v>
      </c>
      <c r="R672" s="34">
        <v>0</v>
      </c>
      <c r="S672" s="34">
        <v>1831341251</v>
      </c>
      <c r="T672" s="34">
        <v>1831341251</v>
      </c>
      <c r="U672" s="34">
        <v>217119851.71000001</v>
      </c>
      <c r="V672" s="34">
        <v>217119851.71000001</v>
      </c>
      <c r="W672" s="34">
        <v>0</v>
      </c>
      <c r="X672" s="34">
        <v>217119851.71000004</v>
      </c>
      <c r="Y672" s="12">
        <f t="shared" si="125"/>
        <v>0.8940083112035847</v>
      </c>
      <c r="Z672" s="12">
        <f t="shared" si="126"/>
        <v>0.8940083112035847</v>
      </c>
      <c r="AA672" s="12">
        <f t="shared" si="127"/>
        <v>0</v>
      </c>
      <c r="AB672" s="12">
        <f t="shared" si="128"/>
        <v>0.8940083112035847</v>
      </c>
    </row>
    <row r="673" spans="1:28" s="17" customFormat="1" ht="145" outlineLevel="2" x14ac:dyDescent="0.35">
      <c r="A673" s="11" t="s">
        <v>292</v>
      </c>
      <c r="B673" s="11" t="s">
        <v>253</v>
      </c>
      <c r="C673" s="11" t="s">
        <v>36</v>
      </c>
      <c r="D673" s="11" t="s">
        <v>37</v>
      </c>
      <c r="E673" s="11" t="s">
        <v>38</v>
      </c>
      <c r="F673" s="11" t="s">
        <v>32</v>
      </c>
      <c r="G673" s="11" t="s">
        <v>39</v>
      </c>
      <c r="H673" s="11" t="s">
        <v>310</v>
      </c>
      <c r="I673" s="11" t="s">
        <v>28</v>
      </c>
      <c r="J673" s="19" t="s">
        <v>427</v>
      </c>
      <c r="K673" s="34">
        <v>13372508</v>
      </c>
      <c r="L673" s="34">
        <v>15056573.810000001</v>
      </c>
      <c r="M673" s="34">
        <v>0</v>
      </c>
      <c r="N673" s="34">
        <v>0</v>
      </c>
      <c r="O673" s="34">
        <v>15056573.810000001</v>
      </c>
      <c r="P673" s="34">
        <v>0</v>
      </c>
      <c r="Q673" s="34">
        <v>0</v>
      </c>
      <c r="R673" s="34">
        <v>0</v>
      </c>
      <c r="S673" s="34">
        <v>13372508</v>
      </c>
      <c r="T673" s="34">
        <v>13372508</v>
      </c>
      <c r="U673" s="34">
        <v>1684065.81</v>
      </c>
      <c r="V673" s="34">
        <v>1684065.81</v>
      </c>
      <c r="W673" s="34">
        <v>0</v>
      </c>
      <c r="X673" s="34">
        <v>1684065.8100000005</v>
      </c>
      <c r="Y673" s="12">
        <f t="shared" si="125"/>
        <v>0.888150795044653</v>
      </c>
      <c r="Z673" s="12">
        <f t="shared" si="126"/>
        <v>0.888150795044653</v>
      </c>
      <c r="AA673" s="12">
        <f t="shared" si="127"/>
        <v>0</v>
      </c>
      <c r="AB673" s="12">
        <f t="shared" si="128"/>
        <v>0.888150795044653</v>
      </c>
    </row>
    <row r="674" spans="1:28" s="17" customFormat="1" ht="87" outlineLevel="2" x14ac:dyDescent="0.35">
      <c r="A674" s="11" t="s">
        <v>292</v>
      </c>
      <c r="B674" s="11" t="s">
        <v>317</v>
      </c>
      <c r="C674" s="11" t="s">
        <v>36</v>
      </c>
      <c r="D674" s="11" t="s">
        <v>37</v>
      </c>
      <c r="E674" s="11" t="s">
        <v>63</v>
      </c>
      <c r="F674" s="11" t="s">
        <v>32</v>
      </c>
      <c r="G674" s="11" t="s">
        <v>39</v>
      </c>
      <c r="H674" s="11" t="s">
        <v>318</v>
      </c>
      <c r="I674" s="11" t="s">
        <v>28</v>
      </c>
      <c r="J674" s="19" t="s">
        <v>329</v>
      </c>
      <c r="K674" s="34">
        <v>103374398</v>
      </c>
      <c r="L674" s="34">
        <v>103406864.34</v>
      </c>
      <c r="M674" s="34">
        <v>0</v>
      </c>
      <c r="N674" s="34">
        <v>0</v>
      </c>
      <c r="O674" s="34">
        <v>103406864.34</v>
      </c>
      <c r="P674" s="34">
        <v>0</v>
      </c>
      <c r="Q674" s="34">
        <v>36232857.270000003</v>
      </c>
      <c r="R674" s="34">
        <v>0</v>
      </c>
      <c r="S674" s="34">
        <v>67174007.069999993</v>
      </c>
      <c r="T674" s="34">
        <v>67174007.069999993</v>
      </c>
      <c r="U674" s="34">
        <v>0</v>
      </c>
      <c r="V674" s="34">
        <v>0</v>
      </c>
      <c r="W674" s="34">
        <v>0</v>
      </c>
      <c r="X674" s="34">
        <v>0</v>
      </c>
      <c r="Y674" s="12">
        <f t="shared" si="125"/>
        <v>0.64960878079750106</v>
      </c>
      <c r="Z674" s="12">
        <f t="shared" si="126"/>
        <v>0.64960878079750106</v>
      </c>
      <c r="AA674" s="12">
        <f t="shared" si="127"/>
        <v>0.35039121920249883</v>
      </c>
      <c r="AB674" s="12">
        <f t="shared" si="128"/>
        <v>0.99999999999999989</v>
      </c>
    </row>
    <row r="675" spans="1:28" s="17" customFormat="1" ht="159.5" outlineLevel="2" x14ac:dyDescent="0.35">
      <c r="A675" s="11" t="s">
        <v>292</v>
      </c>
      <c r="B675" s="11" t="s">
        <v>317</v>
      </c>
      <c r="C675" s="11" t="s">
        <v>36</v>
      </c>
      <c r="D675" s="11" t="s">
        <v>37</v>
      </c>
      <c r="E675" s="11" t="s">
        <v>320</v>
      </c>
      <c r="F675" s="11" t="s">
        <v>32</v>
      </c>
      <c r="G675" s="11" t="s">
        <v>39</v>
      </c>
      <c r="H675" s="11" t="s">
        <v>318</v>
      </c>
      <c r="I675" s="11" t="s">
        <v>28</v>
      </c>
      <c r="J675" s="19" t="s">
        <v>440</v>
      </c>
      <c r="K675" s="34">
        <v>263994208</v>
      </c>
      <c r="L675" s="34">
        <v>263994208</v>
      </c>
      <c r="M675" s="34">
        <v>0</v>
      </c>
      <c r="N675" s="34">
        <v>0</v>
      </c>
      <c r="O675" s="34">
        <v>263994208</v>
      </c>
      <c r="P675" s="34">
        <v>0</v>
      </c>
      <c r="Q675" s="34">
        <v>228734545</v>
      </c>
      <c r="R675" s="34">
        <v>0</v>
      </c>
      <c r="S675" s="34">
        <v>35259663</v>
      </c>
      <c r="T675" s="34">
        <v>35259663</v>
      </c>
      <c r="U675" s="34">
        <v>0</v>
      </c>
      <c r="V675" s="34">
        <v>0</v>
      </c>
      <c r="W675" s="34">
        <v>0</v>
      </c>
      <c r="X675" s="34">
        <v>0</v>
      </c>
      <c r="Y675" s="12">
        <f t="shared" si="125"/>
        <v>0.13356225982048819</v>
      </c>
      <c r="Z675" s="12">
        <f t="shared" si="126"/>
        <v>0.13356225982048819</v>
      </c>
      <c r="AA675" s="12">
        <f t="shared" si="127"/>
        <v>0.86643774017951181</v>
      </c>
      <c r="AB675" s="12">
        <f t="shared" si="128"/>
        <v>1</v>
      </c>
    </row>
    <row r="676" spans="1:28" s="17" customFormat="1" ht="87" outlineLevel="2" x14ac:dyDescent="0.35">
      <c r="A676" s="11" t="s">
        <v>292</v>
      </c>
      <c r="B676" s="11" t="s">
        <v>317</v>
      </c>
      <c r="C676" s="11" t="s">
        <v>36</v>
      </c>
      <c r="D676" s="11" t="s">
        <v>37</v>
      </c>
      <c r="E676" s="11" t="s">
        <v>115</v>
      </c>
      <c r="F676" s="11" t="s">
        <v>32</v>
      </c>
      <c r="G676" s="11" t="s">
        <v>39</v>
      </c>
      <c r="H676" s="11" t="s">
        <v>318</v>
      </c>
      <c r="I676" s="11" t="s">
        <v>28</v>
      </c>
      <c r="J676" s="19" t="s">
        <v>330</v>
      </c>
      <c r="K676" s="34">
        <v>273153041</v>
      </c>
      <c r="L676" s="34">
        <v>348232654.54000002</v>
      </c>
      <c r="M676" s="34">
        <v>0</v>
      </c>
      <c r="N676" s="34">
        <v>0</v>
      </c>
      <c r="O676" s="34">
        <v>348232654.54000002</v>
      </c>
      <c r="P676" s="34">
        <v>0</v>
      </c>
      <c r="Q676" s="34">
        <v>84720425.170000002</v>
      </c>
      <c r="R676" s="34">
        <v>0</v>
      </c>
      <c r="S676" s="34">
        <v>263512229.37</v>
      </c>
      <c r="T676" s="34">
        <v>263512229.37</v>
      </c>
      <c r="U676" s="34">
        <v>0</v>
      </c>
      <c r="V676" s="34">
        <v>0</v>
      </c>
      <c r="W676" s="34">
        <v>0</v>
      </c>
      <c r="X676" s="34">
        <v>0</v>
      </c>
      <c r="Y676" s="12">
        <f t="shared" si="125"/>
        <v>0.75671315120659211</v>
      </c>
      <c r="Z676" s="12">
        <f t="shared" si="126"/>
        <v>0.75671315120659211</v>
      </c>
      <c r="AA676" s="12">
        <f t="shared" si="127"/>
        <v>0.24328684879340781</v>
      </c>
      <c r="AB676" s="12">
        <f t="shared" si="128"/>
        <v>0.99999999999999989</v>
      </c>
    </row>
    <row r="677" spans="1:28" s="17" customFormat="1" ht="58" outlineLevel="2" x14ac:dyDescent="0.35">
      <c r="A677" s="11" t="s">
        <v>292</v>
      </c>
      <c r="B677" s="11" t="s">
        <v>317</v>
      </c>
      <c r="C677" s="11" t="s">
        <v>36</v>
      </c>
      <c r="D677" s="11" t="s">
        <v>37</v>
      </c>
      <c r="E677" s="11" t="s">
        <v>116</v>
      </c>
      <c r="F677" s="11" t="s">
        <v>32</v>
      </c>
      <c r="G677" s="11" t="s">
        <v>39</v>
      </c>
      <c r="H677" s="11" t="s">
        <v>318</v>
      </c>
      <c r="I677" s="11" t="s">
        <v>28</v>
      </c>
      <c r="J677" s="19" t="s">
        <v>331</v>
      </c>
      <c r="K677" s="34">
        <v>1342214950</v>
      </c>
      <c r="L677" s="34">
        <v>1342675590.55</v>
      </c>
      <c r="M677" s="34">
        <v>0</v>
      </c>
      <c r="N677" s="34">
        <v>0</v>
      </c>
      <c r="O677" s="34">
        <v>1342675590.55</v>
      </c>
      <c r="P677" s="34">
        <v>0</v>
      </c>
      <c r="Q677" s="34">
        <v>460640.55</v>
      </c>
      <c r="R677" s="34">
        <v>0</v>
      </c>
      <c r="S677" s="34">
        <v>1342214950</v>
      </c>
      <c r="T677" s="34">
        <v>1342214950</v>
      </c>
      <c r="U677" s="34">
        <v>0</v>
      </c>
      <c r="V677" s="34">
        <v>0</v>
      </c>
      <c r="W677" s="34">
        <v>0</v>
      </c>
      <c r="X677" s="34">
        <v>0</v>
      </c>
      <c r="Y677" s="12">
        <f t="shared" si="125"/>
        <v>0.99965692341974333</v>
      </c>
      <c r="Z677" s="12">
        <f t="shared" si="126"/>
        <v>0.99965692341974333</v>
      </c>
      <c r="AA677" s="12">
        <f t="shared" si="127"/>
        <v>3.4307658025667083E-4</v>
      </c>
      <c r="AB677" s="12">
        <f t="shared" si="128"/>
        <v>1</v>
      </c>
    </row>
    <row r="678" spans="1:28" s="17" customFormat="1" ht="43.5" outlineLevel="2" x14ac:dyDescent="0.35">
      <c r="A678" s="11" t="s">
        <v>292</v>
      </c>
      <c r="B678" s="11" t="s">
        <v>317</v>
      </c>
      <c r="C678" s="11" t="s">
        <v>36</v>
      </c>
      <c r="D678" s="11" t="s">
        <v>37</v>
      </c>
      <c r="E678" s="11" t="s">
        <v>242</v>
      </c>
      <c r="F678" s="11" t="s">
        <v>32</v>
      </c>
      <c r="G678" s="11" t="s">
        <v>39</v>
      </c>
      <c r="H678" s="11" t="s">
        <v>318</v>
      </c>
      <c r="I678" s="11" t="s">
        <v>28</v>
      </c>
      <c r="J678" s="19" t="s">
        <v>441</v>
      </c>
      <c r="K678" s="34">
        <v>1000000</v>
      </c>
      <c r="L678" s="34">
        <v>1000000</v>
      </c>
      <c r="M678" s="34">
        <v>0</v>
      </c>
      <c r="N678" s="34">
        <v>0</v>
      </c>
      <c r="O678" s="34">
        <v>1000000</v>
      </c>
      <c r="P678" s="34">
        <v>0</v>
      </c>
      <c r="Q678" s="34">
        <v>1000000</v>
      </c>
      <c r="R678" s="34">
        <v>0</v>
      </c>
      <c r="S678" s="34">
        <v>0</v>
      </c>
      <c r="T678" s="34">
        <v>0</v>
      </c>
      <c r="U678" s="34">
        <v>0</v>
      </c>
      <c r="V678" s="34">
        <v>0</v>
      </c>
      <c r="W678" s="34">
        <v>0</v>
      </c>
      <c r="X678" s="34">
        <v>0</v>
      </c>
      <c r="Y678" s="12">
        <f t="shared" si="125"/>
        <v>0</v>
      </c>
      <c r="Z678" s="12">
        <f t="shared" si="126"/>
        <v>0</v>
      </c>
      <c r="AA678" s="12">
        <f t="shared" si="127"/>
        <v>1</v>
      </c>
      <c r="AB678" s="12">
        <f t="shared" si="128"/>
        <v>1</v>
      </c>
    </row>
    <row r="679" spans="1:28" s="17" customFormat="1" ht="58" outlineLevel="2" x14ac:dyDescent="0.35">
      <c r="A679" s="11" t="s">
        <v>292</v>
      </c>
      <c r="B679" s="11" t="s">
        <v>317</v>
      </c>
      <c r="C679" s="11" t="s">
        <v>36</v>
      </c>
      <c r="D679" s="11" t="s">
        <v>37</v>
      </c>
      <c r="E679" s="11" t="s">
        <v>298</v>
      </c>
      <c r="F679" s="11" t="s">
        <v>32</v>
      </c>
      <c r="G679" s="11" t="s">
        <v>39</v>
      </c>
      <c r="H679" s="11" t="s">
        <v>318</v>
      </c>
      <c r="I679" s="11" t="s">
        <v>28</v>
      </c>
      <c r="J679" s="19" t="s">
        <v>442</v>
      </c>
      <c r="K679" s="34">
        <v>8396528</v>
      </c>
      <c r="L679" s="34">
        <v>8396528</v>
      </c>
      <c r="M679" s="34">
        <v>0</v>
      </c>
      <c r="N679" s="34">
        <v>0</v>
      </c>
      <c r="O679" s="34">
        <v>8396528</v>
      </c>
      <c r="P679" s="34">
        <v>0</v>
      </c>
      <c r="Q679" s="34">
        <v>2099129</v>
      </c>
      <c r="R679" s="34">
        <v>0</v>
      </c>
      <c r="S679" s="34">
        <v>6297399</v>
      </c>
      <c r="T679" s="34">
        <v>6297399</v>
      </c>
      <c r="U679" s="34">
        <v>0</v>
      </c>
      <c r="V679" s="34">
        <v>0</v>
      </c>
      <c r="W679" s="34">
        <v>0</v>
      </c>
      <c r="X679" s="34">
        <v>0</v>
      </c>
      <c r="Y679" s="12">
        <f t="shared" si="125"/>
        <v>0.75000035729053727</v>
      </c>
      <c r="Z679" s="12">
        <f t="shared" si="126"/>
        <v>0.75000035729053727</v>
      </c>
      <c r="AA679" s="12">
        <f t="shared" si="127"/>
        <v>0.24999964270946276</v>
      </c>
      <c r="AB679" s="12">
        <f t="shared" si="128"/>
        <v>1</v>
      </c>
    </row>
    <row r="680" spans="1:28" s="17" customFormat="1" ht="72.5" outlineLevel="2" x14ac:dyDescent="0.35">
      <c r="A680" s="11" t="s">
        <v>292</v>
      </c>
      <c r="B680" s="11" t="s">
        <v>317</v>
      </c>
      <c r="C680" s="11" t="s">
        <v>36</v>
      </c>
      <c r="D680" s="11" t="s">
        <v>37</v>
      </c>
      <c r="E680" s="11" t="s">
        <v>301</v>
      </c>
      <c r="F680" s="11" t="s">
        <v>32</v>
      </c>
      <c r="G680" s="11" t="s">
        <v>39</v>
      </c>
      <c r="H680" s="11" t="s">
        <v>318</v>
      </c>
      <c r="I680" s="11" t="s">
        <v>28</v>
      </c>
      <c r="J680" s="19" t="s">
        <v>443</v>
      </c>
      <c r="K680" s="34">
        <v>25421749</v>
      </c>
      <c r="L680" s="34">
        <v>25421749</v>
      </c>
      <c r="M680" s="34">
        <v>0</v>
      </c>
      <c r="N680" s="34">
        <v>0</v>
      </c>
      <c r="O680" s="34">
        <v>25421749</v>
      </c>
      <c r="P680" s="34">
        <v>0</v>
      </c>
      <c r="Q680" s="34">
        <v>9595184.25</v>
      </c>
      <c r="R680" s="34">
        <v>0</v>
      </c>
      <c r="S680" s="34">
        <v>15826564.75</v>
      </c>
      <c r="T680" s="34">
        <v>15826564.75</v>
      </c>
      <c r="U680" s="34">
        <v>0</v>
      </c>
      <c r="V680" s="34">
        <v>0</v>
      </c>
      <c r="W680" s="34">
        <v>0</v>
      </c>
      <c r="X680" s="34">
        <v>0</v>
      </c>
      <c r="Y680" s="12">
        <f t="shared" si="125"/>
        <v>0.62256002724281478</v>
      </c>
      <c r="Z680" s="12">
        <f t="shared" si="126"/>
        <v>0.62256002724281478</v>
      </c>
      <c r="AA680" s="12">
        <f t="shared" si="127"/>
        <v>0.37743997275718522</v>
      </c>
      <c r="AB680" s="12">
        <f t="shared" si="128"/>
        <v>1</v>
      </c>
    </row>
    <row r="681" spans="1:28" s="17" customFormat="1" ht="72.5" outlineLevel="2" x14ac:dyDescent="0.35">
      <c r="A681" s="11" t="s">
        <v>292</v>
      </c>
      <c r="B681" s="11" t="s">
        <v>317</v>
      </c>
      <c r="C681" s="11" t="s">
        <v>36</v>
      </c>
      <c r="D681" s="11" t="s">
        <v>37</v>
      </c>
      <c r="E681" s="11" t="s">
        <v>38</v>
      </c>
      <c r="F681" s="11" t="s">
        <v>32</v>
      </c>
      <c r="G681" s="11" t="s">
        <v>39</v>
      </c>
      <c r="H681" s="11" t="s">
        <v>318</v>
      </c>
      <c r="I681" s="11" t="s">
        <v>28</v>
      </c>
      <c r="J681" s="19" t="s">
        <v>444</v>
      </c>
      <c r="K681" s="34">
        <v>558336</v>
      </c>
      <c r="L681" s="34">
        <v>558336</v>
      </c>
      <c r="M681" s="34">
        <v>0</v>
      </c>
      <c r="N681" s="34">
        <v>0</v>
      </c>
      <c r="O681" s="34">
        <v>558336</v>
      </c>
      <c r="P681" s="34">
        <v>0</v>
      </c>
      <c r="Q681" s="34">
        <v>210738.32</v>
      </c>
      <c r="R681" s="34">
        <v>0</v>
      </c>
      <c r="S681" s="34">
        <v>347597.68</v>
      </c>
      <c r="T681" s="34">
        <v>347597.68</v>
      </c>
      <c r="U681" s="34">
        <v>0</v>
      </c>
      <c r="V681" s="34">
        <v>0</v>
      </c>
      <c r="W681" s="34">
        <v>0</v>
      </c>
      <c r="X681" s="34">
        <v>0</v>
      </c>
      <c r="Y681" s="12">
        <f t="shared" si="125"/>
        <v>0.62256003553415862</v>
      </c>
      <c r="Z681" s="12">
        <f t="shared" si="126"/>
        <v>0.62256003553415862</v>
      </c>
      <c r="AA681" s="12">
        <f t="shared" si="127"/>
        <v>0.37743996446584138</v>
      </c>
      <c r="AB681" s="12">
        <f t="shared" si="128"/>
        <v>1</v>
      </c>
    </row>
    <row r="682" spans="1:28" s="17" customFormat="1" ht="87" outlineLevel="2" x14ac:dyDescent="0.35">
      <c r="A682" s="24" t="s">
        <v>292</v>
      </c>
      <c r="B682" s="24" t="s">
        <v>321</v>
      </c>
      <c r="C682" s="24" t="s">
        <v>36</v>
      </c>
      <c r="D682" s="24" t="s">
        <v>37</v>
      </c>
      <c r="E682" s="24" t="s">
        <v>63</v>
      </c>
      <c r="F682" s="24" t="s">
        <v>32</v>
      </c>
      <c r="G682" s="24" t="s">
        <v>39</v>
      </c>
      <c r="H682" s="24" t="s">
        <v>318</v>
      </c>
      <c r="I682" s="24" t="s">
        <v>28</v>
      </c>
      <c r="J682" s="21" t="s">
        <v>329</v>
      </c>
      <c r="K682" s="22">
        <v>62398688</v>
      </c>
      <c r="L682" s="22">
        <v>62373867.170000002</v>
      </c>
      <c r="M682" s="22">
        <v>0</v>
      </c>
      <c r="N682" s="22">
        <v>0</v>
      </c>
      <c r="O682" s="22">
        <v>62373867.170000002</v>
      </c>
      <c r="P682" s="22">
        <v>0</v>
      </c>
      <c r="Q682" s="22">
        <v>32087644.760000002</v>
      </c>
      <c r="R682" s="22">
        <v>0</v>
      </c>
      <c r="S682" s="22">
        <v>30286222.41</v>
      </c>
      <c r="T682" s="22">
        <v>30286222.41</v>
      </c>
      <c r="U682" s="22">
        <v>0</v>
      </c>
      <c r="V682" s="22">
        <v>0</v>
      </c>
      <c r="W682" s="22">
        <v>0</v>
      </c>
      <c r="X682" s="22">
        <v>0</v>
      </c>
      <c r="Y682" s="12">
        <f t="shared" si="125"/>
        <v>0.48555947841833963</v>
      </c>
      <c r="Z682" s="12">
        <f t="shared" si="126"/>
        <v>0.48555947841833963</v>
      </c>
      <c r="AA682" s="12">
        <f t="shared" si="127"/>
        <v>0.51444052158166031</v>
      </c>
      <c r="AB682" s="12">
        <f t="shared" si="128"/>
        <v>1</v>
      </c>
    </row>
    <row r="683" spans="1:28" s="17" customFormat="1" ht="87" outlineLevel="2" x14ac:dyDescent="0.35">
      <c r="A683" s="11" t="s">
        <v>292</v>
      </c>
      <c r="B683" s="11" t="s">
        <v>321</v>
      </c>
      <c r="C683" s="11" t="s">
        <v>36</v>
      </c>
      <c r="D683" s="11" t="s">
        <v>37</v>
      </c>
      <c r="E683" s="11" t="s">
        <v>115</v>
      </c>
      <c r="F683" s="11" t="s">
        <v>32</v>
      </c>
      <c r="G683" s="11" t="s">
        <v>39</v>
      </c>
      <c r="H683" s="11" t="s">
        <v>318</v>
      </c>
      <c r="I683" s="11" t="s">
        <v>28</v>
      </c>
      <c r="J683" s="19" t="s">
        <v>330</v>
      </c>
      <c r="K683" s="34">
        <v>173391454</v>
      </c>
      <c r="L683" s="34">
        <v>223645882.68000001</v>
      </c>
      <c r="M683" s="34">
        <v>0</v>
      </c>
      <c r="N683" s="34">
        <v>0</v>
      </c>
      <c r="O683" s="34">
        <v>223645882.68000001</v>
      </c>
      <c r="P683" s="34">
        <v>0</v>
      </c>
      <c r="Q683" s="34">
        <v>65358887.990000002</v>
      </c>
      <c r="R683" s="34">
        <v>0</v>
      </c>
      <c r="S683" s="34">
        <v>158286994.69</v>
      </c>
      <c r="T683" s="34">
        <v>158286994.69</v>
      </c>
      <c r="U683" s="34">
        <v>0</v>
      </c>
      <c r="V683" s="34">
        <v>0</v>
      </c>
      <c r="W683" s="34">
        <v>0</v>
      </c>
      <c r="X683" s="34">
        <v>0</v>
      </c>
      <c r="Y683" s="12">
        <f t="shared" si="125"/>
        <v>0.70775724906361148</v>
      </c>
      <c r="Z683" s="12">
        <f t="shared" si="126"/>
        <v>0.70775724906361148</v>
      </c>
      <c r="AA683" s="12">
        <f t="shared" si="127"/>
        <v>0.29224275093638846</v>
      </c>
      <c r="AB683" s="12">
        <f t="shared" si="128"/>
        <v>1</v>
      </c>
    </row>
    <row r="684" spans="1:28" s="17" customFormat="1" ht="58" outlineLevel="2" x14ac:dyDescent="0.35">
      <c r="A684" s="24" t="s">
        <v>292</v>
      </c>
      <c r="B684" s="24" t="s">
        <v>321</v>
      </c>
      <c r="C684" s="24" t="s">
        <v>36</v>
      </c>
      <c r="D684" s="24" t="s">
        <v>37</v>
      </c>
      <c r="E684" s="24" t="s">
        <v>116</v>
      </c>
      <c r="F684" s="24" t="s">
        <v>32</v>
      </c>
      <c r="G684" s="24" t="s">
        <v>39</v>
      </c>
      <c r="H684" s="24" t="s">
        <v>318</v>
      </c>
      <c r="I684" s="24" t="s">
        <v>28</v>
      </c>
      <c r="J684" s="21" t="s">
        <v>331</v>
      </c>
      <c r="K684" s="22">
        <v>854597469</v>
      </c>
      <c r="L684" s="22">
        <v>854245304.87</v>
      </c>
      <c r="M684" s="22">
        <v>0</v>
      </c>
      <c r="N684" s="22">
        <v>0</v>
      </c>
      <c r="O684" s="22">
        <v>854245304.87</v>
      </c>
      <c r="P684" s="22">
        <v>0</v>
      </c>
      <c r="Q684" s="22">
        <v>0</v>
      </c>
      <c r="R684" s="22">
        <v>0</v>
      </c>
      <c r="S684" s="22">
        <v>854245304.87</v>
      </c>
      <c r="T684" s="22">
        <v>854245304.87</v>
      </c>
      <c r="U684" s="22">
        <v>0</v>
      </c>
      <c r="V684" s="22">
        <v>0</v>
      </c>
      <c r="W684" s="22">
        <v>0</v>
      </c>
      <c r="X684" s="22">
        <v>0</v>
      </c>
      <c r="Y684" s="12">
        <f t="shared" si="125"/>
        <v>1</v>
      </c>
      <c r="Z684" s="12">
        <f t="shared" si="126"/>
        <v>1</v>
      </c>
      <c r="AA684" s="12">
        <f t="shared" si="127"/>
        <v>0</v>
      </c>
      <c r="AB684" s="12">
        <f t="shared" si="128"/>
        <v>1</v>
      </c>
    </row>
    <row r="685" spans="1:28" s="17" customFormat="1" ht="58" outlineLevel="2" x14ac:dyDescent="0.35">
      <c r="A685" s="24" t="s">
        <v>292</v>
      </c>
      <c r="B685" s="24" t="s">
        <v>321</v>
      </c>
      <c r="C685" s="24" t="s">
        <v>36</v>
      </c>
      <c r="D685" s="24" t="s">
        <v>37</v>
      </c>
      <c r="E685" s="24" t="s">
        <v>242</v>
      </c>
      <c r="F685" s="24" t="s">
        <v>32</v>
      </c>
      <c r="G685" s="24" t="s">
        <v>39</v>
      </c>
      <c r="H685" s="24" t="s">
        <v>318</v>
      </c>
      <c r="I685" s="24" t="s">
        <v>28</v>
      </c>
      <c r="J685" s="21" t="s">
        <v>448</v>
      </c>
      <c r="K685" s="22">
        <v>25421749</v>
      </c>
      <c r="L685" s="22">
        <v>25421749</v>
      </c>
      <c r="M685" s="22">
        <v>0</v>
      </c>
      <c r="N685" s="22">
        <v>0</v>
      </c>
      <c r="O685" s="22">
        <v>25421749</v>
      </c>
      <c r="P685" s="22">
        <v>0</v>
      </c>
      <c r="Q685" s="22">
        <v>7459261.2599999998</v>
      </c>
      <c r="R685" s="22">
        <v>0</v>
      </c>
      <c r="S685" s="22">
        <v>17962487.739999998</v>
      </c>
      <c r="T685" s="22">
        <v>17962487.739999998</v>
      </c>
      <c r="U685" s="22">
        <v>0</v>
      </c>
      <c r="V685" s="22">
        <v>0</v>
      </c>
      <c r="W685" s="22">
        <v>0</v>
      </c>
      <c r="X685" s="22">
        <v>0</v>
      </c>
      <c r="Y685" s="12">
        <f t="shared" si="125"/>
        <v>0.70657954100640352</v>
      </c>
      <c r="Z685" s="12">
        <f t="shared" si="126"/>
        <v>0.70657954100640352</v>
      </c>
      <c r="AA685" s="12">
        <f t="shared" si="127"/>
        <v>0.29342045899359637</v>
      </c>
      <c r="AB685" s="12">
        <f t="shared" si="128"/>
        <v>0.99999999999999989</v>
      </c>
    </row>
    <row r="686" spans="1:28" s="17" customFormat="1" ht="58" outlineLevel="2" x14ac:dyDescent="0.35">
      <c r="A686" s="24" t="s">
        <v>292</v>
      </c>
      <c r="B686" s="24" t="s">
        <v>321</v>
      </c>
      <c r="C686" s="24" t="s">
        <v>36</v>
      </c>
      <c r="D686" s="24" t="s">
        <v>37</v>
      </c>
      <c r="E686" s="24" t="s">
        <v>117</v>
      </c>
      <c r="F686" s="24" t="s">
        <v>32</v>
      </c>
      <c r="G686" s="24" t="s">
        <v>39</v>
      </c>
      <c r="H686" s="24" t="s">
        <v>318</v>
      </c>
      <c r="I686" s="24" t="s">
        <v>28</v>
      </c>
      <c r="J686" s="21" t="s">
        <v>449</v>
      </c>
      <c r="K686" s="22">
        <v>558336</v>
      </c>
      <c r="L686" s="22">
        <v>558336</v>
      </c>
      <c r="M686" s="22">
        <v>0</v>
      </c>
      <c r="N686" s="22">
        <v>0</v>
      </c>
      <c r="O686" s="22">
        <v>558336</v>
      </c>
      <c r="P686" s="22">
        <v>0</v>
      </c>
      <c r="Q686" s="22">
        <v>163827.21</v>
      </c>
      <c r="R686" s="22">
        <v>0</v>
      </c>
      <c r="S686" s="22">
        <v>394508.79</v>
      </c>
      <c r="T686" s="22">
        <v>394508.79</v>
      </c>
      <c r="U686" s="22">
        <v>0</v>
      </c>
      <c r="V686" s="22">
        <v>0</v>
      </c>
      <c r="W686" s="22">
        <v>0</v>
      </c>
      <c r="X686" s="23">
        <v>0</v>
      </c>
      <c r="Y686" s="12">
        <f t="shared" si="125"/>
        <v>0.70657953275447039</v>
      </c>
      <c r="Z686" s="12">
        <f t="shared" si="126"/>
        <v>0.70657953275447039</v>
      </c>
      <c r="AA686" s="12">
        <f t="shared" si="127"/>
        <v>0.29342046724552956</v>
      </c>
      <c r="AB686" s="12">
        <f t="shared" si="128"/>
        <v>1</v>
      </c>
    </row>
    <row r="687" spans="1:28" s="17" customFormat="1" outlineLevel="1" x14ac:dyDescent="0.35">
      <c r="A687" s="41"/>
      <c r="B687" s="41"/>
      <c r="C687" s="41"/>
      <c r="D687" s="41" t="s">
        <v>581</v>
      </c>
      <c r="E687" s="41"/>
      <c r="F687" s="41"/>
      <c r="G687" s="41"/>
      <c r="H687" s="41"/>
      <c r="I687" s="41"/>
      <c r="J687" s="42"/>
      <c r="K687" s="43">
        <f t="shared" ref="K687:X687" si="129">SUBTOTAL(9,K570:K686)</f>
        <v>925451237078</v>
      </c>
      <c r="L687" s="43">
        <f t="shared" si="129"/>
        <v>933070423095.80005</v>
      </c>
      <c r="M687" s="43">
        <f t="shared" si="129"/>
        <v>0</v>
      </c>
      <c r="N687" s="43">
        <f t="shared" si="129"/>
        <v>0</v>
      </c>
      <c r="O687" s="43">
        <f t="shared" si="129"/>
        <v>933070423095.80005</v>
      </c>
      <c r="P687" s="43">
        <f t="shared" si="129"/>
        <v>0</v>
      </c>
      <c r="Q687" s="43">
        <f t="shared" si="129"/>
        <v>94102047815.949997</v>
      </c>
      <c r="R687" s="43">
        <f t="shared" si="129"/>
        <v>0</v>
      </c>
      <c r="S687" s="43">
        <f t="shared" si="129"/>
        <v>760499676826.26025</v>
      </c>
      <c r="T687" s="43">
        <f t="shared" si="129"/>
        <v>760489511830.42017</v>
      </c>
      <c r="U687" s="43">
        <f t="shared" si="129"/>
        <v>78468698453.589996</v>
      </c>
      <c r="V687" s="43">
        <f t="shared" si="129"/>
        <v>78468698453.589996</v>
      </c>
      <c r="W687" s="43">
        <f t="shared" si="129"/>
        <v>37866676258.309998</v>
      </c>
      <c r="X687" s="43">
        <f t="shared" si="129"/>
        <v>40602022195.280022</v>
      </c>
      <c r="Y687" s="44">
        <f t="shared" si="125"/>
        <v>0.8150506735633376</v>
      </c>
      <c r="Z687" s="44">
        <f t="shared" si="126"/>
        <v>0.8150506735633376</v>
      </c>
      <c r="AA687" s="44">
        <f t="shared" si="127"/>
        <v>0.10085203162236379</v>
      </c>
      <c r="AB687" s="44">
        <f t="shared" si="128"/>
        <v>0.91590270518570138</v>
      </c>
    </row>
    <row r="688" spans="1:28" s="17" customFormat="1" ht="130.5" outlineLevel="2" x14ac:dyDescent="0.35">
      <c r="A688" s="11" t="s">
        <v>27</v>
      </c>
      <c r="B688" s="11" t="s">
        <v>42</v>
      </c>
      <c r="C688" s="11" t="s">
        <v>36</v>
      </c>
      <c r="D688" s="11" t="s">
        <v>145</v>
      </c>
      <c r="E688" s="11" t="s">
        <v>63</v>
      </c>
      <c r="F688" s="11" t="s">
        <v>32</v>
      </c>
      <c r="G688" s="11" t="s">
        <v>39</v>
      </c>
      <c r="H688" s="11" t="s">
        <v>228</v>
      </c>
      <c r="I688" s="11" t="s">
        <v>28</v>
      </c>
      <c r="J688" s="19" t="s">
        <v>458</v>
      </c>
      <c r="K688" s="34">
        <v>0</v>
      </c>
      <c r="L688" s="34">
        <v>350000000</v>
      </c>
      <c r="M688" s="34">
        <v>0</v>
      </c>
      <c r="N688" s="34">
        <v>0</v>
      </c>
      <c r="O688" s="34">
        <v>350000000</v>
      </c>
      <c r="P688" s="34">
        <v>0</v>
      </c>
      <c r="Q688" s="34">
        <v>0</v>
      </c>
      <c r="R688" s="34">
        <v>0</v>
      </c>
      <c r="S688" s="34">
        <v>0</v>
      </c>
      <c r="T688" s="34">
        <v>0</v>
      </c>
      <c r="U688" s="34">
        <v>350000000</v>
      </c>
      <c r="V688" s="34">
        <v>350000000</v>
      </c>
      <c r="W688" s="34">
        <v>0</v>
      </c>
      <c r="X688" s="34">
        <v>350000000</v>
      </c>
      <c r="Y688" s="12">
        <f t="shared" si="125"/>
        <v>0</v>
      </c>
      <c r="Z688" s="12">
        <f t="shared" si="126"/>
        <v>0</v>
      </c>
      <c r="AA688" s="12">
        <f t="shared" si="127"/>
        <v>0</v>
      </c>
      <c r="AB688" s="12">
        <f t="shared" si="128"/>
        <v>0</v>
      </c>
    </row>
    <row r="689" spans="1:28" s="17" customFormat="1" outlineLevel="1" x14ac:dyDescent="0.35">
      <c r="A689" s="41"/>
      <c r="B689" s="41"/>
      <c r="C689" s="41"/>
      <c r="D689" s="41" t="s">
        <v>582</v>
      </c>
      <c r="E689" s="41"/>
      <c r="F689" s="41"/>
      <c r="G689" s="41"/>
      <c r="H689" s="41"/>
      <c r="I689" s="41"/>
      <c r="J689" s="42"/>
      <c r="K689" s="43">
        <f t="shared" ref="K689:X689" si="130">SUBTOTAL(9,K688:K688)</f>
        <v>0</v>
      </c>
      <c r="L689" s="43">
        <f t="shared" si="130"/>
        <v>350000000</v>
      </c>
      <c r="M689" s="43">
        <f t="shared" si="130"/>
        <v>0</v>
      </c>
      <c r="N689" s="43">
        <f t="shared" si="130"/>
        <v>0</v>
      </c>
      <c r="O689" s="43">
        <f t="shared" si="130"/>
        <v>350000000</v>
      </c>
      <c r="P689" s="43">
        <f t="shared" si="130"/>
        <v>0</v>
      </c>
      <c r="Q689" s="43">
        <f t="shared" si="130"/>
        <v>0</v>
      </c>
      <c r="R689" s="43">
        <f t="shared" si="130"/>
        <v>0</v>
      </c>
      <c r="S689" s="43">
        <f t="shared" si="130"/>
        <v>0</v>
      </c>
      <c r="T689" s="43">
        <f t="shared" si="130"/>
        <v>0</v>
      </c>
      <c r="U689" s="43">
        <f t="shared" si="130"/>
        <v>350000000</v>
      </c>
      <c r="V689" s="43">
        <f t="shared" si="130"/>
        <v>350000000</v>
      </c>
      <c r="W689" s="43">
        <f t="shared" si="130"/>
        <v>0</v>
      </c>
      <c r="X689" s="43">
        <f t="shared" si="130"/>
        <v>350000000</v>
      </c>
      <c r="Y689" s="44">
        <f t="shared" si="125"/>
        <v>0</v>
      </c>
      <c r="Z689" s="44">
        <f t="shared" si="126"/>
        <v>0</v>
      </c>
      <c r="AA689" s="44">
        <f t="shared" si="127"/>
        <v>0</v>
      </c>
      <c r="AB689" s="44">
        <f t="shared" si="128"/>
        <v>0</v>
      </c>
    </row>
    <row r="690" spans="1:28" s="17" customFormat="1" ht="101.5" outlineLevel="2" x14ac:dyDescent="0.35">
      <c r="A690" s="11" t="s">
        <v>280</v>
      </c>
      <c r="B690" s="11" t="s">
        <v>42</v>
      </c>
      <c r="C690" s="11" t="s">
        <v>36</v>
      </c>
      <c r="D690" s="11" t="s">
        <v>291</v>
      </c>
      <c r="E690" s="11" t="s">
        <v>31</v>
      </c>
      <c r="F690" s="11" t="s">
        <v>32</v>
      </c>
      <c r="G690" s="11" t="s">
        <v>132</v>
      </c>
      <c r="H690" s="11" t="s">
        <v>281</v>
      </c>
      <c r="I690" s="11" t="s">
        <v>28</v>
      </c>
      <c r="J690" s="19" t="s">
        <v>393</v>
      </c>
      <c r="K690" s="34">
        <v>5103470151</v>
      </c>
      <c r="L690" s="34">
        <v>5140014857</v>
      </c>
      <c r="M690" s="34">
        <v>0</v>
      </c>
      <c r="N690" s="34">
        <v>0</v>
      </c>
      <c r="O690" s="34">
        <v>5140014857</v>
      </c>
      <c r="P690" s="34">
        <v>0</v>
      </c>
      <c r="Q690" s="34">
        <v>1069719291</v>
      </c>
      <c r="R690" s="34">
        <v>0</v>
      </c>
      <c r="S690" s="34">
        <v>4033750860</v>
      </c>
      <c r="T690" s="34">
        <v>4029473480</v>
      </c>
      <c r="U690" s="34">
        <v>36544706</v>
      </c>
      <c r="V690" s="34">
        <v>36544706</v>
      </c>
      <c r="W690" s="34">
        <v>0</v>
      </c>
      <c r="X690" s="34">
        <v>36544706</v>
      </c>
      <c r="Y690" s="12">
        <f t="shared" si="125"/>
        <v>0.78477416354285068</v>
      </c>
      <c r="Z690" s="12">
        <f t="shared" si="126"/>
        <v>0.78477416354285068</v>
      </c>
      <c r="AA690" s="12">
        <f t="shared" si="127"/>
        <v>0.2081159920273748</v>
      </c>
      <c r="AB690" s="12">
        <f t="shared" si="128"/>
        <v>0.99289015557022542</v>
      </c>
    </row>
    <row r="691" spans="1:28" s="17" customFormat="1" outlineLevel="1" x14ac:dyDescent="0.35">
      <c r="A691" s="41"/>
      <c r="B691" s="41"/>
      <c r="C691" s="41"/>
      <c r="D691" s="41" t="s">
        <v>583</v>
      </c>
      <c r="E691" s="41"/>
      <c r="F691" s="41"/>
      <c r="G691" s="41"/>
      <c r="H691" s="41"/>
      <c r="I691" s="41"/>
      <c r="J691" s="42"/>
      <c r="K691" s="43">
        <f t="shared" ref="K691:X691" si="131">SUBTOTAL(9,K690:K690)</f>
        <v>5103470151</v>
      </c>
      <c r="L691" s="43">
        <f t="shared" si="131"/>
        <v>5140014857</v>
      </c>
      <c r="M691" s="43">
        <f t="shared" si="131"/>
        <v>0</v>
      </c>
      <c r="N691" s="43">
        <f t="shared" si="131"/>
        <v>0</v>
      </c>
      <c r="O691" s="43">
        <f t="shared" si="131"/>
        <v>5140014857</v>
      </c>
      <c r="P691" s="43">
        <f t="shared" si="131"/>
        <v>0</v>
      </c>
      <c r="Q691" s="43">
        <f t="shared" si="131"/>
        <v>1069719291</v>
      </c>
      <c r="R691" s="43">
        <f t="shared" si="131"/>
        <v>0</v>
      </c>
      <c r="S691" s="43">
        <f t="shared" si="131"/>
        <v>4033750860</v>
      </c>
      <c r="T691" s="43">
        <f t="shared" si="131"/>
        <v>4029473480</v>
      </c>
      <c r="U691" s="43">
        <f t="shared" si="131"/>
        <v>36544706</v>
      </c>
      <c r="V691" s="43">
        <f t="shared" si="131"/>
        <v>36544706</v>
      </c>
      <c r="W691" s="43">
        <f t="shared" si="131"/>
        <v>0</v>
      </c>
      <c r="X691" s="43">
        <f t="shared" si="131"/>
        <v>36544706</v>
      </c>
      <c r="Y691" s="44">
        <f t="shared" si="125"/>
        <v>0.78477416354285068</v>
      </c>
      <c r="Z691" s="44">
        <f t="shared" si="126"/>
        <v>0.78477416354285068</v>
      </c>
      <c r="AA691" s="44">
        <f t="shared" si="127"/>
        <v>0.2081159920273748</v>
      </c>
      <c r="AB691" s="44">
        <f t="shared" si="128"/>
        <v>0.99289015557022542</v>
      </c>
    </row>
    <row r="692" spans="1:28" s="17" customFormat="1" ht="43.5" outlineLevel="2" x14ac:dyDescent="0.35">
      <c r="A692" s="11" t="s">
        <v>231</v>
      </c>
      <c r="B692" s="11" t="s">
        <v>233</v>
      </c>
      <c r="C692" s="11" t="s">
        <v>36</v>
      </c>
      <c r="D692" s="11" t="s">
        <v>246</v>
      </c>
      <c r="E692" s="11" t="s">
        <v>31</v>
      </c>
      <c r="F692" s="11" t="s">
        <v>32</v>
      </c>
      <c r="G692" s="11" t="s">
        <v>132</v>
      </c>
      <c r="H692" s="11" t="s">
        <v>34</v>
      </c>
      <c r="I692" s="11" t="s">
        <v>28</v>
      </c>
      <c r="J692" s="19" t="s">
        <v>247</v>
      </c>
      <c r="K692" s="34">
        <v>1400000</v>
      </c>
      <c r="L692" s="34">
        <v>1400000</v>
      </c>
      <c r="M692" s="34">
        <v>0</v>
      </c>
      <c r="N692" s="34">
        <v>0</v>
      </c>
      <c r="O692" s="34">
        <v>1400000</v>
      </c>
      <c r="P692" s="34">
        <v>0</v>
      </c>
      <c r="Q692" s="34">
        <v>0</v>
      </c>
      <c r="R692" s="34">
        <v>0</v>
      </c>
      <c r="S692" s="34">
        <v>0</v>
      </c>
      <c r="T692" s="34">
        <v>0</v>
      </c>
      <c r="U692" s="34">
        <v>1400000</v>
      </c>
      <c r="V692" s="34">
        <v>1400000</v>
      </c>
      <c r="W692" s="34">
        <v>0</v>
      </c>
      <c r="X692" s="34">
        <v>1400000</v>
      </c>
      <c r="Y692" s="12">
        <f t="shared" si="125"/>
        <v>0</v>
      </c>
      <c r="Z692" s="12">
        <f t="shared" si="126"/>
        <v>0</v>
      </c>
      <c r="AA692" s="12">
        <f t="shared" si="127"/>
        <v>0</v>
      </c>
      <c r="AB692" s="12">
        <f t="shared" si="128"/>
        <v>0</v>
      </c>
    </row>
    <row r="693" spans="1:28" s="17" customFormat="1" outlineLevel="1" x14ac:dyDescent="0.35">
      <c r="A693" s="41"/>
      <c r="B693" s="41"/>
      <c r="C693" s="41"/>
      <c r="D693" s="41" t="s">
        <v>584</v>
      </c>
      <c r="E693" s="41"/>
      <c r="F693" s="41"/>
      <c r="G693" s="41"/>
      <c r="H693" s="41"/>
      <c r="I693" s="41"/>
      <c r="J693" s="42"/>
      <c r="K693" s="43">
        <f t="shared" ref="K693:X693" si="132">SUBTOTAL(9,K692:K692)</f>
        <v>1400000</v>
      </c>
      <c r="L693" s="43">
        <f t="shared" si="132"/>
        <v>1400000</v>
      </c>
      <c r="M693" s="43">
        <f t="shared" si="132"/>
        <v>0</v>
      </c>
      <c r="N693" s="43">
        <f t="shared" si="132"/>
        <v>0</v>
      </c>
      <c r="O693" s="43">
        <f t="shared" si="132"/>
        <v>1400000</v>
      </c>
      <c r="P693" s="43">
        <f t="shared" si="132"/>
        <v>0</v>
      </c>
      <c r="Q693" s="43">
        <f t="shared" si="132"/>
        <v>0</v>
      </c>
      <c r="R693" s="43">
        <f t="shared" si="132"/>
        <v>0</v>
      </c>
      <c r="S693" s="43">
        <f t="shared" si="132"/>
        <v>0</v>
      </c>
      <c r="T693" s="43">
        <f t="shared" si="132"/>
        <v>0</v>
      </c>
      <c r="U693" s="43">
        <f t="shared" si="132"/>
        <v>1400000</v>
      </c>
      <c r="V693" s="43">
        <f t="shared" si="132"/>
        <v>1400000</v>
      </c>
      <c r="W693" s="43">
        <f t="shared" si="132"/>
        <v>0</v>
      </c>
      <c r="X693" s="43">
        <f t="shared" si="132"/>
        <v>1400000</v>
      </c>
      <c r="Y693" s="44">
        <f t="shared" si="125"/>
        <v>0</v>
      </c>
      <c r="Z693" s="44">
        <f t="shared" si="126"/>
        <v>0</v>
      </c>
      <c r="AA693" s="44">
        <f t="shared" si="127"/>
        <v>0</v>
      </c>
      <c r="AB693" s="44">
        <f t="shared" si="128"/>
        <v>0</v>
      </c>
    </row>
    <row r="694" spans="1:28" s="17" customFormat="1" outlineLevel="2" x14ac:dyDescent="0.35">
      <c r="A694" s="11" t="s">
        <v>149</v>
      </c>
      <c r="B694" s="11" t="s">
        <v>42</v>
      </c>
      <c r="C694" s="11" t="s">
        <v>36</v>
      </c>
      <c r="D694" s="11" t="s">
        <v>225</v>
      </c>
      <c r="E694" s="11" t="s">
        <v>31</v>
      </c>
      <c r="F694" s="11" t="s">
        <v>32</v>
      </c>
      <c r="G694" s="11" t="s">
        <v>132</v>
      </c>
      <c r="H694" s="11" t="s">
        <v>34</v>
      </c>
      <c r="I694" s="11" t="s">
        <v>28</v>
      </c>
      <c r="J694" s="19" t="s">
        <v>226</v>
      </c>
      <c r="K694" s="34">
        <v>15000000001</v>
      </c>
      <c r="L694" s="34">
        <v>21926735981.830002</v>
      </c>
      <c r="M694" s="34">
        <v>0</v>
      </c>
      <c r="N694" s="34">
        <v>0</v>
      </c>
      <c r="O694" s="34">
        <v>21926735981.830002</v>
      </c>
      <c r="P694" s="34">
        <v>0</v>
      </c>
      <c r="Q694" s="34">
        <v>6170866250.9899998</v>
      </c>
      <c r="R694" s="34">
        <v>0</v>
      </c>
      <c r="S694" s="34">
        <v>15755869730.84</v>
      </c>
      <c r="T694" s="34">
        <v>15750158951.610001</v>
      </c>
      <c r="U694" s="34">
        <v>0</v>
      </c>
      <c r="V694" s="34">
        <v>0</v>
      </c>
      <c r="W694" s="34">
        <v>0</v>
      </c>
      <c r="X694" s="34">
        <v>0</v>
      </c>
      <c r="Y694" s="12">
        <f t="shared" si="125"/>
        <v>0.71856886241054729</v>
      </c>
      <c r="Z694" s="12">
        <f t="shared" si="126"/>
        <v>0.71856886241054729</v>
      </c>
      <c r="AA694" s="12">
        <f t="shared" si="127"/>
        <v>0.2814311375894526</v>
      </c>
      <c r="AB694" s="12">
        <f t="shared" si="128"/>
        <v>0.99999999999999989</v>
      </c>
    </row>
    <row r="695" spans="1:28" s="17" customFormat="1" outlineLevel="1" x14ac:dyDescent="0.35">
      <c r="A695" s="41"/>
      <c r="B695" s="41"/>
      <c r="C695" s="41"/>
      <c r="D695" s="41" t="s">
        <v>585</v>
      </c>
      <c r="E695" s="41"/>
      <c r="F695" s="41"/>
      <c r="G695" s="41"/>
      <c r="H695" s="41"/>
      <c r="I695" s="41"/>
      <c r="J695" s="42"/>
      <c r="K695" s="43">
        <f t="shared" ref="K695:X695" si="133">SUBTOTAL(9,K694:K694)</f>
        <v>15000000001</v>
      </c>
      <c r="L695" s="43">
        <f t="shared" si="133"/>
        <v>21926735981.830002</v>
      </c>
      <c r="M695" s="43">
        <f t="shared" si="133"/>
        <v>0</v>
      </c>
      <c r="N695" s="43">
        <f t="shared" si="133"/>
        <v>0</v>
      </c>
      <c r="O695" s="43">
        <f t="shared" si="133"/>
        <v>21926735981.830002</v>
      </c>
      <c r="P695" s="43">
        <f t="shared" si="133"/>
        <v>0</v>
      </c>
      <c r="Q695" s="43">
        <f t="shared" si="133"/>
        <v>6170866250.9899998</v>
      </c>
      <c r="R695" s="43">
        <f t="shared" si="133"/>
        <v>0</v>
      </c>
      <c r="S695" s="43">
        <f t="shared" si="133"/>
        <v>15755869730.84</v>
      </c>
      <c r="T695" s="43">
        <f t="shared" si="133"/>
        <v>15750158951.610001</v>
      </c>
      <c r="U695" s="43">
        <f t="shared" si="133"/>
        <v>0</v>
      </c>
      <c r="V695" s="43">
        <f t="shared" si="133"/>
        <v>0</v>
      </c>
      <c r="W695" s="43">
        <f t="shared" si="133"/>
        <v>0</v>
      </c>
      <c r="X695" s="43">
        <f t="shared" si="133"/>
        <v>0</v>
      </c>
      <c r="Y695" s="44">
        <f t="shared" si="125"/>
        <v>0.71856886241054729</v>
      </c>
      <c r="Z695" s="44">
        <f t="shared" si="126"/>
        <v>0.71856886241054729</v>
      </c>
      <c r="AA695" s="44">
        <f t="shared" si="127"/>
        <v>0.2814311375894526</v>
      </c>
      <c r="AB695" s="44">
        <f t="shared" si="128"/>
        <v>0.99999999999999989</v>
      </c>
    </row>
    <row r="696" spans="1:28" s="17" customFormat="1" ht="29" outlineLevel="2" x14ac:dyDescent="0.35">
      <c r="A696" s="11" t="s">
        <v>27</v>
      </c>
      <c r="B696" s="11" t="s">
        <v>42</v>
      </c>
      <c r="C696" s="11" t="s">
        <v>36</v>
      </c>
      <c r="D696" s="11" t="s">
        <v>131</v>
      </c>
      <c r="E696" s="11" t="s">
        <v>31</v>
      </c>
      <c r="F696" s="11" t="s">
        <v>32</v>
      </c>
      <c r="G696" s="11" t="s">
        <v>132</v>
      </c>
      <c r="H696" s="11" t="s">
        <v>34</v>
      </c>
      <c r="I696" s="11" t="s">
        <v>28</v>
      </c>
      <c r="J696" s="19" t="s">
        <v>133</v>
      </c>
      <c r="K696" s="34">
        <v>36698589</v>
      </c>
      <c r="L696" s="34">
        <v>34782399</v>
      </c>
      <c r="M696" s="34">
        <v>0</v>
      </c>
      <c r="N696" s="34">
        <v>0</v>
      </c>
      <c r="O696" s="34">
        <v>34782399</v>
      </c>
      <c r="P696" s="34">
        <v>0</v>
      </c>
      <c r="Q696" s="34">
        <v>0</v>
      </c>
      <c r="R696" s="34">
        <v>0</v>
      </c>
      <c r="S696" s="34">
        <v>21333078.039999999</v>
      </c>
      <c r="T696" s="34">
        <v>21333078.039999999</v>
      </c>
      <c r="U696" s="34">
        <v>13449320.960000001</v>
      </c>
      <c r="V696" s="34">
        <v>13449320.960000001</v>
      </c>
      <c r="W696" s="34">
        <v>0</v>
      </c>
      <c r="X696" s="34">
        <v>13449320.960000001</v>
      </c>
      <c r="Y696" s="12">
        <f t="shared" si="125"/>
        <v>0.61332969126137615</v>
      </c>
      <c r="Z696" s="12">
        <f t="shared" si="126"/>
        <v>0.61332969126137615</v>
      </c>
      <c r="AA696" s="12">
        <f t="shared" si="127"/>
        <v>0</v>
      </c>
      <c r="AB696" s="12">
        <f t="shared" si="128"/>
        <v>0.61332969126137615</v>
      </c>
    </row>
    <row r="697" spans="1:28" s="17" customFormat="1" ht="29" outlineLevel="2" x14ac:dyDescent="0.35">
      <c r="A697" s="11" t="s">
        <v>149</v>
      </c>
      <c r="B697" s="11" t="s">
        <v>42</v>
      </c>
      <c r="C697" s="11" t="s">
        <v>36</v>
      </c>
      <c r="D697" s="11" t="s">
        <v>131</v>
      </c>
      <c r="E697" s="11" t="s">
        <v>31</v>
      </c>
      <c r="F697" s="11" t="s">
        <v>32</v>
      </c>
      <c r="G697" s="11" t="s">
        <v>132</v>
      </c>
      <c r="H697" s="11" t="s">
        <v>34</v>
      </c>
      <c r="I697" s="11" t="s">
        <v>28</v>
      </c>
      <c r="J697" s="19" t="s">
        <v>133</v>
      </c>
      <c r="K697" s="34">
        <v>41987796</v>
      </c>
      <c r="L697" s="34">
        <v>59465864</v>
      </c>
      <c r="M697" s="34">
        <v>0</v>
      </c>
      <c r="N697" s="34">
        <v>0</v>
      </c>
      <c r="O697" s="34">
        <v>59465864</v>
      </c>
      <c r="P697" s="34">
        <v>0</v>
      </c>
      <c r="Q697" s="34">
        <v>0</v>
      </c>
      <c r="R697" s="34">
        <v>0</v>
      </c>
      <c r="S697" s="34">
        <v>45610603.969999999</v>
      </c>
      <c r="T697" s="34">
        <v>45610603.969999999</v>
      </c>
      <c r="U697" s="34">
        <v>13855260.029999999</v>
      </c>
      <c r="V697" s="34">
        <v>13855260.029999999</v>
      </c>
      <c r="W697" s="34">
        <v>0</v>
      </c>
      <c r="X697" s="34">
        <v>13855260.030000001</v>
      </c>
      <c r="Y697" s="12">
        <f t="shared" si="125"/>
        <v>0.76700481422417399</v>
      </c>
      <c r="Z697" s="12">
        <f t="shared" si="126"/>
        <v>0.76700481422417399</v>
      </c>
      <c r="AA697" s="12">
        <f t="shared" si="127"/>
        <v>0</v>
      </c>
      <c r="AB697" s="12">
        <f t="shared" si="128"/>
        <v>0.76700481422417399</v>
      </c>
    </row>
    <row r="698" spans="1:28" s="17" customFormat="1" ht="29" outlineLevel="2" x14ac:dyDescent="0.35">
      <c r="A698" s="11" t="s">
        <v>231</v>
      </c>
      <c r="B698" s="11" t="s">
        <v>232</v>
      </c>
      <c r="C698" s="11" t="s">
        <v>36</v>
      </c>
      <c r="D698" s="11" t="s">
        <v>131</v>
      </c>
      <c r="E698" s="11" t="s">
        <v>31</v>
      </c>
      <c r="F698" s="11" t="s">
        <v>32</v>
      </c>
      <c r="G698" s="11" t="s">
        <v>132</v>
      </c>
      <c r="H698" s="11" t="s">
        <v>34</v>
      </c>
      <c r="I698" s="11" t="s">
        <v>28</v>
      </c>
      <c r="J698" s="19" t="s">
        <v>133</v>
      </c>
      <c r="K698" s="34">
        <v>991400</v>
      </c>
      <c r="L698" s="34">
        <v>9194304</v>
      </c>
      <c r="M698" s="34">
        <v>0</v>
      </c>
      <c r="N698" s="34">
        <v>0</v>
      </c>
      <c r="O698" s="34">
        <v>9194304</v>
      </c>
      <c r="P698" s="34">
        <v>0</v>
      </c>
      <c r="Q698" s="34">
        <v>0</v>
      </c>
      <c r="R698" s="34">
        <v>0</v>
      </c>
      <c r="S698" s="34">
        <v>1485952.55</v>
      </c>
      <c r="T698" s="34">
        <v>1485952.55</v>
      </c>
      <c r="U698" s="34">
        <v>7708351.4500000002</v>
      </c>
      <c r="V698" s="34">
        <v>7708351.4500000002</v>
      </c>
      <c r="W698" s="34">
        <v>0</v>
      </c>
      <c r="X698" s="34">
        <v>7708351.4500000002</v>
      </c>
      <c r="Y698" s="12">
        <f t="shared" si="125"/>
        <v>0.16161664330437628</v>
      </c>
      <c r="Z698" s="12">
        <f t="shared" si="126"/>
        <v>0.16161664330437628</v>
      </c>
      <c r="AA698" s="12">
        <f t="shared" si="127"/>
        <v>0</v>
      </c>
      <c r="AB698" s="12">
        <f t="shared" si="128"/>
        <v>0.16161664330437628</v>
      </c>
    </row>
    <row r="699" spans="1:28" s="17" customFormat="1" ht="29" outlineLevel="2" x14ac:dyDescent="0.35">
      <c r="A699" s="11" t="s">
        <v>231</v>
      </c>
      <c r="B699" s="11" t="s">
        <v>233</v>
      </c>
      <c r="C699" s="11" t="s">
        <v>36</v>
      </c>
      <c r="D699" s="11" t="s">
        <v>131</v>
      </c>
      <c r="E699" s="11" t="s">
        <v>31</v>
      </c>
      <c r="F699" s="11" t="s">
        <v>32</v>
      </c>
      <c r="G699" s="11" t="s">
        <v>132</v>
      </c>
      <c r="H699" s="11" t="s">
        <v>34</v>
      </c>
      <c r="I699" s="11" t="s">
        <v>28</v>
      </c>
      <c r="J699" s="19" t="s">
        <v>133</v>
      </c>
      <c r="K699" s="34">
        <v>28562665</v>
      </c>
      <c r="L699" s="34">
        <v>16887665</v>
      </c>
      <c r="M699" s="34">
        <v>-750000</v>
      </c>
      <c r="N699" s="34">
        <v>0</v>
      </c>
      <c r="O699" s="34">
        <v>16137665</v>
      </c>
      <c r="P699" s="34">
        <v>0</v>
      </c>
      <c r="Q699" s="34">
        <v>0</v>
      </c>
      <c r="R699" s="34">
        <v>0</v>
      </c>
      <c r="S699" s="34">
        <v>7877955.9400000004</v>
      </c>
      <c r="T699" s="34">
        <v>7877955.9400000004</v>
      </c>
      <c r="U699" s="34">
        <v>8259709.0599999996</v>
      </c>
      <c r="V699" s="34">
        <v>9009709.0600000005</v>
      </c>
      <c r="W699" s="34">
        <v>0</v>
      </c>
      <c r="X699" s="34">
        <v>8259709.0599999996</v>
      </c>
      <c r="Y699" s="12">
        <f t="shared" si="125"/>
        <v>0.46649172280478091</v>
      </c>
      <c r="Z699" s="12">
        <f t="shared" si="126"/>
        <v>0.48817198398900957</v>
      </c>
      <c r="AA699" s="12">
        <f t="shared" si="127"/>
        <v>0</v>
      </c>
      <c r="AB699" s="12">
        <f t="shared" si="128"/>
        <v>0.48817198398900957</v>
      </c>
    </row>
    <row r="700" spans="1:28" s="17" customFormat="1" ht="29" outlineLevel="2" x14ac:dyDescent="0.35">
      <c r="A700" s="11" t="s">
        <v>231</v>
      </c>
      <c r="B700" s="11" t="s">
        <v>253</v>
      </c>
      <c r="C700" s="11" t="s">
        <v>36</v>
      </c>
      <c r="D700" s="11" t="s">
        <v>131</v>
      </c>
      <c r="E700" s="11" t="s">
        <v>31</v>
      </c>
      <c r="F700" s="11" t="s">
        <v>32</v>
      </c>
      <c r="G700" s="11" t="s">
        <v>132</v>
      </c>
      <c r="H700" s="11" t="s">
        <v>34</v>
      </c>
      <c r="I700" s="11" t="s">
        <v>28</v>
      </c>
      <c r="J700" s="19" t="s">
        <v>133</v>
      </c>
      <c r="K700" s="34">
        <v>15027110</v>
      </c>
      <c r="L700" s="34">
        <v>8002110</v>
      </c>
      <c r="M700" s="34">
        <v>-750000</v>
      </c>
      <c r="N700" s="34">
        <v>0</v>
      </c>
      <c r="O700" s="34">
        <v>7252110</v>
      </c>
      <c r="P700" s="34">
        <v>0</v>
      </c>
      <c r="Q700" s="34">
        <v>0</v>
      </c>
      <c r="R700" s="34">
        <v>0</v>
      </c>
      <c r="S700" s="34">
        <v>332648.69</v>
      </c>
      <c r="T700" s="34">
        <v>332648.69</v>
      </c>
      <c r="U700" s="34">
        <v>6919461.3099999996</v>
      </c>
      <c r="V700" s="34">
        <v>7669461.3099999996</v>
      </c>
      <c r="W700" s="34">
        <v>0</v>
      </c>
      <c r="X700" s="34">
        <v>6919461.3099999996</v>
      </c>
      <c r="Y700" s="12">
        <f t="shared" si="125"/>
        <v>4.1570122130288135E-2</v>
      </c>
      <c r="Z700" s="12">
        <f t="shared" si="126"/>
        <v>4.5869228403871427E-2</v>
      </c>
      <c r="AA700" s="12">
        <f t="shared" si="127"/>
        <v>0</v>
      </c>
      <c r="AB700" s="12">
        <f t="shared" si="128"/>
        <v>4.5869228403871427E-2</v>
      </c>
    </row>
    <row r="701" spans="1:28" s="17" customFormat="1" ht="29" outlineLevel="2" x14ac:dyDescent="0.35">
      <c r="A701" s="11" t="s">
        <v>259</v>
      </c>
      <c r="B701" s="11" t="s">
        <v>42</v>
      </c>
      <c r="C701" s="11" t="s">
        <v>36</v>
      </c>
      <c r="D701" s="11" t="s">
        <v>131</v>
      </c>
      <c r="E701" s="11" t="s">
        <v>31</v>
      </c>
      <c r="F701" s="11" t="s">
        <v>32</v>
      </c>
      <c r="G701" s="11" t="s">
        <v>132</v>
      </c>
      <c r="H701" s="11" t="s">
        <v>34</v>
      </c>
      <c r="I701" s="11" t="s">
        <v>28</v>
      </c>
      <c r="J701" s="19" t="s">
        <v>133</v>
      </c>
      <c r="K701" s="34">
        <v>10798377</v>
      </c>
      <c r="L701" s="34">
        <v>18798377</v>
      </c>
      <c r="M701" s="34">
        <v>4000000</v>
      </c>
      <c r="N701" s="34">
        <v>0</v>
      </c>
      <c r="O701" s="34">
        <v>22798377</v>
      </c>
      <c r="P701" s="34">
        <v>0</v>
      </c>
      <c r="Q701" s="34">
        <v>0</v>
      </c>
      <c r="R701" s="34">
        <v>0</v>
      </c>
      <c r="S701" s="34">
        <v>14657987.99</v>
      </c>
      <c r="T701" s="34">
        <v>14657987.99</v>
      </c>
      <c r="U701" s="34">
        <v>4140389.01</v>
      </c>
      <c r="V701" s="34">
        <v>4140389.01</v>
      </c>
      <c r="W701" s="34">
        <v>0</v>
      </c>
      <c r="X701" s="34">
        <v>8140389.0099999998</v>
      </c>
      <c r="Y701" s="12">
        <f t="shared" si="125"/>
        <v>0.77974752767220279</v>
      </c>
      <c r="Z701" s="12">
        <f t="shared" si="126"/>
        <v>0.64293997726241658</v>
      </c>
      <c r="AA701" s="12">
        <f t="shared" si="127"/>
        <v>0</v>
      </c>
      <c r="AB701" s="12">
        <f t="shared" si="128"/>
        <v>0.64293997726241658</v>
      </c>
    </row>
    <row r="702" spans="1:28" s="17" customFormat="1" ht="29" outlineLevel="2" x14ac:dyDescent="0.35">
      <c r="A702" s="11" t="s">
        <v>262</v>
      </c>
      <c r="B702" s="11" t="s">
        <v>42</v>
      </c>
      <c r="C702" s="11" t="s">
        <v>36</v>
      </c>
      <c r="D702" s="11" t="s">
        <v>131</v>
      </c>
      <c r="E702" s="11" t="s">
        <v>31</v>
      </c>
      <c r="F702" s="11" t="s">
        <v>32</v>
      </c>
      <c r="G702" s="11" t="s">
        <v>132</v>
      </c>
      <c r="H702" s="11" t="s">
        <v>34</v>
      </c>
      <c r="I702" s="11" t="s">
        <v>28</v>
      </c>
      <c r="J702" s="19" t="s">
        <v>133</v>
      </c>
      <c r="K702" s="34">
        <v>31684318</v>
      </c>
      <c r="L702" s="34">
        <v>31684318</v>
      </c>
      <c r="M702" s="34">
        <v>0</v>
      </c>
      <c r="N702" s="34">
        <v>0</v>
      </c>
      <c r="O702" s="34">
        <v>31684318</v>
      </c>
      <c r="P702" s="34">
        <v>0</v>
      </c>
      <c r="Q702" s="34">
        <v>0</v>
      </c>
      <c r="R702" s="34">
        <v>0</v>
      </c>
      <c r="S702" s="34">
        <v>8988893.8100000005</v>
      </c>
      <c r="T702" s="34">
        <v>8988893.8100000005</v>
      </c>
      <c r="U702" s="34">
        <v>22695424.190000001</v>
      </c>
      <c r="V702" s="34">
        <v>22695424.190000001</v>
      </c>
      <c r="W702" s="34">
        <v>0</v>
      </c>
      <c r="X702" s="34">
        <v>22695424.189999998</v>
      </c>
      <c r="Y702" s="12">
        <f t="shared" si="125"/>
        <v>0.28370166623122517</v>
      </c>
      <c r="Z702" s="12">
        <f t="shared" si="126"/>
        <v>0.28370166623122517</v>
      </c>
      <c r="AA702" s="12">
        <f t="shared" si="127"/>
        <v>0</v>
      </c>
      <c r="AB702" s="12">
        <f t="shared" si="128"/>
        <v>0.28370166623122517</v>
      </c>
    </row>
    <row r="703" spans="1:28" s="17" customFormat="1" ht="29" outlineLevel="2" x14ac:dyDescent="0.35">
      <c r="A703" s="11" t="s">
        <v>270</v>
      </c>
      <c r="B703" s="11" t="s">
        <v>42</v>
      </c>
      <c r="C703" s="11" t="s">
        <v>36</v>
      </c>
      <c r="D703" s="11" t="s">
        <v>131</v>
      </c>
      <c r="E703" s="11" t="s">
        <v>31</v>
      </c>
      <c r="F703" s="11" t="s">
        <v>32</v>
      </c>
      <c r="G703" s="11" t="s">
        <v>132</v>
      </c>
      <c r="H703" s="11" t="s">
        <v>34</v>
      </c>
      <c r="I703" s="11" t="s">
        <v>28</v>
      </c>
      <c r="J703" s="19" t="s">
        <v>133</v>
      </c>
      <c r="K703" s="34">
        <v>7191349</v>
      </c>
      <c r="L703" s="34">
        <v>5191349</v>
      </c>
      <c r="M703" s="34">
        <v>0</v>
      </c>
      <c r="N703" s="34">
        <v>0</v>
      </c>
      <c r="O703" s="34">
        <v>5191349</v>
      </c>
      <c r="P703" s="34">
        <v>0</v>
      </c>
      <c r="Q703" s="34">
        <v>0</v>
      </c>
      <c r="R703" s="34">
        <v>0</v>
      </c>
      <c r="S703" s="34">
        <v>23905.759999999998</v>
      </c>
      <c r="T703" s="34">
        <v>23905.759999999998</v>
      </c>
      <c r="U703" s="34">
        <v>5167443.24</v>
      </c>
      <c r="V703" s="34">
        <v>5167443.24</v>
      </c>
      <c r="W703" s="34">
        <v>0</v>
      </c>
      <c r="X703" s="34">
        <v>5167443.24</v>
      </c>
      <c r="Y703" s="12">
        <f t="shared" si="125"/>
        <v>4.6049225355490452E-3</v>
      </c>
      <c r="Z703" s="12">
        <f t="shared" si="126"/>
        <v>4.6049225355490452E-3</v>
      </c>
      <c r="AA703" s="12">
        <f t="shared" si="127"/>
        <v>0</v>
      </c>
      <c r="AB703" s="12">
        <f t="shared" si="128"/>
        <v>4.6049225355490452E-3</v>
      </c>
    </row>
    <row r="704" spans="1:28" s="17" customFormat="1" ht="29" outlineLevel="2" x14ac:dyDescent="0.35">
      <c r="A704" s="11" t="s">
        <v>272</v>
      </c>
      <c r="B704" s="11" t="s">
        <v>42</v>
      </c>
      <c r="C704" s="11" t="s">
        <v>36</v>
      </c>
      <c r="D704" s="11" t="s">
        <v>131</v>
      </c>
      <c r="E704" s="11" t="s">
        <v>31</v>
      </c>
      <c r="F704" s="11" t="s">
        <v>32</v>
      </c>
      <c r="G704" s="11" t="s">
        <v>132</v>
      </c>
      <c r="H704" s="11" t="s">
        <v>34</v>
      </c>
      <c r="I704" s="11" t="s">
        <v>28</v>
      </c>
      <c r="J704" s="19" t="s">
        <v>133</v>
      </c>
      <c r="K704" s="34">
        <v>298477245</v>
      </c>
      <c r="L704" s="34">
        <v>120793622</v>
      </c>
      <c r="M704" s="34">
        <v>0</v>
      </c>
      <c r="N704" s="34">
        <v>0</v>
      </c>
      <c r="O704" s="34">
        <v>120793622</v>
      </c>
      <c r="P704" s="34">
        <v>0</v>
      </c>
      <c r="Q704" s="34">
        <v>0</v>
      </c>
      <c r="R704" s="34">
        <v>0</v>
      </c>
      <c r="S704" s="34">
        <v>57241725.520000003</v>
      </c>
      <c r="T704" s="34">
        <v>57241725.520000003</v>
      </c>
      <c r="U704" s="34">
        <v>63551896.479999997</v>
      </c>
      <c r="V704" s="34">
        <v>63551896.479999997</v>
      </c>
      <c r="W704" s="34">
        <v>0</v>
      </c>
      <c r="X704" s="34">
        <v>63551896.479999997</v>
      </c>
      <c r="Y704" s="12">
        <f t="shared" si="125"/>
        <v>0.47388036365032588</v>
      </c>
      <c r="Z704" s="12">
        <f t="shared" si="126"/>
        <v>0.47388036365032588</v>
      </c>
      <c r="AA704" s="12">
        <f t="shared" si="127"/>
        <v>0</v>
      </c>
      <c r="AB704" s="12">
        <f t="shared" si="128"/>
        <v>0.47388036365032588</v>
      </c>
    </row>
    <row r="705" spans="1:28" s="17" customFormat="1" ht="29" outlineLevel="2" x14ac:dyDescent="0.35">
      <c r="A705" s="11" t="s">
        <v>280</v>
      </c>
      <c r="B705" s="11" t="s">
        <v>42</v>
      </c>
      <c r="C705" s="11" t="s">
        <v>36</v>
      </c>
      <c r="D705" s="11" t="s">
        <v>131</v>
      </c>
      <c r="E705" s="11" t="s">
        <v>31</v>
      </c>
      <c r="F705" s="11" t="s">
        <v>32</v>
      </c>
      <c r="G705" s="11" t="s">
        <v>132</v>
      </c>
      <c r="H705" s="11" t="s">
        <v>281</v>
      </c>
      <c r="I705" s="11" t="s">
        <v>28</v>
      </c>
      <c r="J705" s="19" t="s">
        <v>133</v>
      </c>
      <c r="K705" s="34">
        <v>4015962</v>
      </c>
      <c r="L705" s="34">
        <v>7215962</v>
      </c>
      <c r="M705" s="34">
        <v>0</v>
      </c>
      <c r="N705" s="34">
        <v>0</v>
      </c>
      <c r="O705" s="34">
        <v>7215962</v>
      </c>
      <c r="P705" s="34">
        <v>0</v>
      </c>
      <c r="Q705" s="34">
        <v>0</v>
      </c>
      <c r="R705" s="34">
        <v>0</v>
      </c>
      <c r="S705" s="34">
        <v>2116742.58</v>
      </c>
      <c r="T705" s="34">
        <v>2116742.58</v>
      </c>
      <c r="U705" s="34">
        <v>5099219.42</v>
      </c>
      <c r="V705" s="34">
        <v>5099219.42</v>
      </c>
      <c r="W705" s="34">
        <v>0</v>
      </c>
      <c r="X705" s="34">
        <v>5099219.42</v>
      </c>
      <c r="Y705" s="12">
        <f t="shared" si="125"/>
        <v>0.29334170274178273</v>
      </c>
      <c r="Z705" s="12">
        <f t="shared" si="126"/>
        <v>0.29334170274178273</v>
      </c>
      <c r="AA705" s="12">
        <f t="shared" si="127"/>
        <v>0</v>
      </c>
      <c r="AB705" s="12">
        <f t="shared" si="128"/>
        <v>0.29334170274178273</v>
      </c>
    </row>
    <row r="706" spans="1:28" s="17" customFormat="1" ht="29" outlineLevel="2" x14ac:dyDescent="0.35">
      <c r="A706" s="11" t="s">
        <v>292</v>
      </c>
      <c r="B706" s="11" t="s">
        <v>232</v>
      </c>
      <c r="C706" s="11" t="s">
        <v>36</v>
      </c>
      <c r="D706" s="11" t="s">
        <v>131</v>
      </c>
      <c r="E706" s="11" t="s">
        <v>31</v>
      </c>
      <c r="F706" s="11" t="s">
        <v>32</v>
      </c>
      <c r="G706" s="11" t="s">
        <v>132</v>
      </c>
      <c r="H706" s="11" t="s">
        <v>293</v>
      </c>
      <c r="I706" s="11" t="s">
        <v>28</v>
      </c>
      <c r="J706" s="19" t="s">
        <v>133</v>
      </c>
      <c r="K706" s="34">
        <v>8864149984</v>
      </c>
      <c r="L706" s="34">
        <v>1547790281</v>
      </c>
      <c r="M706" s="34">
        <v>0</v>
      </c>
      <c r="N706" s="34">
        <v>0</v>
      </c>
      <c r="O706" s="34">
        <v>1547790281</v>
      </c>
      <c r="P706" s="34">
        <v>0</v>
      </c>
      <c r="Q706" s="34">
        <v>0</v>
      </c>
      <c r="R706" s="34">
        <v>0</v>
      </c>
      <c r="S706" s="34">
        <v>1013013068.62</v>
      </c>
      <c r="T706" s="34">
        <v>1013013068.62</v>
      </c>
      <c r="U706" s="34">
        <v>534777212.38</v>
      </c>
      <c r="V706" s="34">
        <v>534777212.38</v>
      </c>
      <c r="W706" s="34">
        <v>0</v>
      </c>
      <c r="X706" s="34">
        <v>534777212.38</v>
      </c>
      <c r="Y706" s="12">
        <f t="shared" si="125"/>
        <v>0.65448987569912254</v>
      </c>
      <c r="Z706" s="12">
        <f t="shared" si="126"/>
        <v>0.65448987569912254</v>
      </c>
      <c r="AA706" s="12">
        <f t="shared" si="127"/>
        <v>0</v>
      </c>
      <c r="AB706" s="12">
        <f t="shared" si="128"/>
        <v>0.65448987569912254</v>
      </c>
    </row>
    <row r="707" spans="1:28" s="17" customFormat="1" ht="29" outlineLevel="2" x14ac:dyDescent="0.35">
      <c r="A707" s="11" t="s">
        <v>292</v>
      </c>
      <c r="B707" s="11" t="s">
        <v>233</v>
      </c>
      <c r="C707" s="11" t="s">
        <v>36</v>
      </c>
      <c r="D707" s="11" t="s">
        <v>131</v>
      </c>
      <c r="E707" s="11" t="s">
        <v>31</v>
      </c>
      <c r="F707" s="11" t="s">
        <v>32</v>
      </c>
      <c r="G707" s="11" t="s">
        <v>132</v>
      </c>
      <c r="H707" s="11" t="s">
        <v>300</v>
      </c>
      <c r="I707" s="11" t="s">
        <v>28</v>
      </c>
      <c r="J707" s="19" t="s">
        <v>133</v>
      </c>
      <c r="K707" s="34">
        <v>4592367537</v>
      </c>
      <c r="L707" s="34">
        <v>558144537</v>
      </c>
      <c r="M707" s="34">
        <v>0</v>
      </c>
      <c r="N707" s="34">
        <v>0</v>
      </c>
      <c r="O707" s="34">
        <v>558144537</v>
      </c>
      <c r="P707" s="34">
        <v>0</v>
      </c>
      <c r="Q707" s="34">
        <v>0</v>
      </c>
      <c r="R707" s="34">
        <v>0</v>
      </c>
      <c r="S707" s="34">
        <v>281361661.36000001</v>
      </c>
      <c r="T707" s="34">
        <v>281361661.36000001</v>
      </c>
      <c r="U707" s="34">
        <v>276782875.63999999</v>
      </c>
      <c r="V707" s="34">
        <v>276782875.63999999</v>
      </c>
      <c r="W707" s="34">
        <v>0</v>
      </c>
      <c r="X707" s="34">
        <v>276782875.63999999</v>
      </c>
      <c r="Y707" s="12">
        <f t="shared" si="125"/>
        <v>0.50410179211339301</v>
      </c>
      <c r="Z707" s="12">
        <f t="shared" si="126"/>
        <v>0.50410179211339301</v>
      </c>
      <c r="AA707" s="12">
        <f t="shared" si="127"/>
        <v>0</v>
      </c>
      <c r="AB707" s="12">
        <f t="shared" si="128"/>
        <v>0.50410179211339301</v>
      </c>
    </row>
    <row r="708" spans="1:28" s="17" customFormat="1" ht="29" outlineLevel="2" x14ac:dyDescent="0.35">
      <c r="A708" s="11" t="s">
        <v>292</v>
      </c>
      <c r="B708" s="11" t="s">
        <v>253</v>
      </c>
      <c r="C708" s="11" t="s">
        <v>36</v>
      </c>
      <c r="D708" s="11" t="s">
        <v>131</v>
      </c>
      <c r="E708" s="11" t="s">
        <v>31</v>
      </c>
      <c r="F708" s="11" t="s">
        <v>32</v>
      </c>
      <c r="G708" s="11" t="s">
        <v>132</v>
      </c>
      <c r="H708" s="11" t="s">
        <v>310</v>
      </c>
      <c r="I708" s="11" t="s">
        <v>28</v>
      </c>
      <c r="J708" s="19" t="s">
        <v>133</v>
      </c>
      <c r="K708" s="34">
        <v>2641400607</v>
      </c>
      <c r="L708" s="34">
        <v>329605295</v>
      </c>
      <c r="M708" s="34">
        <v>0</v>
      </c>
      <c r="N708" s="34">
        <v>0</v>
      </c>
      <c r="O708" s="34">
        <v>329605295</v>
      </c>
      <c r="P708" s="34">
        <v>0</v>
      </c>
      <c r="Q708" s="34">
        <v>0</v>
      </c>
      <c r="R708" s="34">
        <v>0</v>
      </c>
      <c r="S708" s="34">
        <v>140056722.38999999</v>
      </c>
      <c r="T708" s="34">
        <v>140056722.38999999</v>
      </c>
      <c r="U708" s="34">
        <v>189548572.61000001</v>
      </c>
      <c r="V708" s="34">
        <v>189548572.61000001</v>
      </c>
      <c r="W708" s="34">
        <v>0</v>
      </c>
      <c r="X708" s="34">
        <v>189548572.61000001</v>
      </c>
      <c r="Y708" s="12">
        <f t="shared" si="125"/>
        <v>0.42492254983343025</v>
      </c>
      <c r="Z708" s="12">
        <f t="shared" si="126"/>
        <v>0.42492254983343025</v>
      </c>
      <c r="AA708" s="12">
        <f t="shared" si="127"/>
        <v>0</v>
      </c>
      <c r="AB708" s="12">
        <f t="shared" si="128"/>
        <v>0.42492254983343025</v>
      </c>
    </row>
    <row r="709" spans="1:28" s="17" customFormat="1" ht="29" outlineLevel="2" x14ac:dyDescent="0.35">
      <c r="A709" s="11" t="s">
        <v>292</v>
      </c>
      <c r="B709" s="11" t="s">
        <v>317</v>
      </c>
      <c r="C709" s="11" t="s">
        <v>36</v>
      </c>
      <c r="D709" s="11" t="s">
        <v>131</v>
      </c>
      <c r="E709" s="11" t="s">
        <v>31</v>
      </c>
      <c r="F709" s="11" t="s">
        <v>32</v>
      </c>
      <c r="G709" s="11" t="s">
        <v>132</v>
      </c>
      <c r="H709" s="11" t="s">
        <v>318</v>
      </c>
      <c r="I709" s="11" t="s">
        <v>28</v>
      </c>
      <c r="J709" s="19" t="s">
        <v>133</v>
      </c>
      <c r="K709" s="34">
        <v>1941967678</v>
      </c>
      <c r="L709" s="34">
        <v>287017678</v>
      </c>
      <c r="M709" s="34">
        <v>0</v>
      </c>
      <c r="N709" s="34">
        <v>0</v>
      </c>
      <c r="O709" s="34">
        <v>287017678</v>
      </c>
      <c r="P709" s="34">
        <v>0</v>
      </c>
      <c r="Q709" s="34">
        <v>0</v>
      </c>
      <c r="R709" s="34">
        <v>0</v>
      </c>
      <c r="S709" s="34">
        <v>107388473.5</v>
      </c>
      <c r="T709" s="34">
        <v>107388473.5</v>
      </c>
      <c r="U709" s="34">
        <v>179629204.5</v>
      </c>
      <c r="V709" s="34">
        <v>179629204.5</v>
      </c>
      <c r="W709" s="34">
        <v>0</v>
      </c>
      <c r="X709" s="34">
        <v>179629204.5</v>
      </c>
      <c r="Y709" s="12">
        <f t="shared" si="125"/>
        <v>0.37415281960437297</v>
      </c>
      <c r="Z709" s="12">
        <f t="shared" si="126"/>
        <v>0.37415281960437297</v>
      </c>
      <c r="AA709" s="12">
        <f t="shared" si="127"/>
        <v>0</v>
      </c>
      <c r="AB709" s="12">
        <f t="shared" si="128"/>
        <v>0.37415281960437297</v>
      </c>
    </row>
    <row r="710" spans="1:28" s="17" customFormat="1" ht="29" outlineLevel="2" x14ac:dyDescent="0.35">
      <c r="A710" s="24" t="s">
        <v>292</v>
      </c>
      <c r="B710" s="24" t="s">
        <v>321</v>
      </c>
      <c r="C710" s="24" t="s">
        <v>36</v>
      </c>
      <c r="D710" s="24" t="s">
        <v>131</v>
      </c>
      <c r="E710" s="24" t="s">
        <v>31</v>
      </c>
      <c r="F710" s="24" t="s">
        <v>32</v>
      </c>
      <c r="G710" s="24" t="s">
        <v>132</v>
      </c>
      <c r="H710" s="24" t="s">
        <v>318</v>
      </c>
      <c r="I710" s="24" t="s">
        <v>28</v>
      </c>
      <c r="J710" s="21" t="s">
        <v>133</v>
      </c>
      <c r="K710" s="22">
        <v>1141887093</v>
      </c>
      <c r="L710" s="22">
        <v>218825508</v>
      </c>
      <c r="M710" s="22">
        <v>0</v>
      </c>
      <c r="N710" s="22">
        <v>0</v>
      </c>
      <c r="O710" s="22">
        <v>218825508</v>
      </c>
      <c r="P710" s="22">
        <v>0</v>
      </c>
      <c r="Q710" s="22">
        <v>0</v>
      </c>
      <c r="R710" s="22">
        <v>0</v>
      </c>
      <c r="S710" s="22">
        <v>75075479.150000006</v>
      </c>
      <c r="T710" s="22">
        <v>75075479.150000006</v>
      </c>
      <c r="U710" s="22">
        <v>143750028.84999999</v>
      </c>
      <c r="V710" s="22">
        <v>143750028.84999999</v>
      </c>
      <c r="W710" s="22">
        <v>0</v>
      </c>
      <c r="X710" s="22">
        <v>143750028.84999999</v>
      </c>
      <c r="Y710" s="12">
        <f t="shared" si="125"/>
        <v>0.34308376494206522</v>
      </c>
      <c r="Z710" s="12">
        <f t="shared" si="126"/>
        <v>0.34308376494206522</v>
      </c>
      <c r="AA710" s="12">
        <f t="shared" si="127"/>
        <v>0</v>
      </c>
      <c r="AB710" s="12">
        <f t="shared" si="128"/>
        <v>0.34308376494206522</v>
      </c>
    </row>
    <row r="711" spans="1:28" s="17" customFormat="1" outlineLevel="1" x14ac:dyDescent="0.35">
      <c r="A711" s="41"/>
      <c r="B711" s="41"/>
      <c r="C711" s="41"/>
      <c r="D711" s="41" t="s">
        <v>586</v>
      </c>
      <c r="E711" s="41"/>
      <c r="F711" s="41"/>
      <c r="G711" s="41"/>
      <c r="H711" s="41"/>
      <c r="I711" s="41"/>
      <c r="J711" s="42"/>
      <c r="K711" s="43">
        <f t="shared" ref="K711:X711" si="134">SUBTOTAL(9,K696:K710)</f>
        <v>19657207710</v>
      </c>
      <c r="L711" s="43">
        <f t="shared" si="134"/>
        <v>3253399269</v>
      </c>
      <c r="M711" s="43">
        <f t="shared" si="134"/>
        <v>2500000</v>
      </c>
      <c r="N711" s="43">
        <f t="shared" si="134"/>
        <v>0</v>
      </c>
      <c r="O711" s="43">
        <f t="shared" si="134"/>
        <v>3255899269</v>
      </c>
      <c r="P711" s="43">
        <f t="shared" si="134"/>
        <v>0</v>
      </c>
      <c r="Q711" s="43">
        <f t="shared" si="134"/>
        <v>0</v>
      </c>
      <c r="R711" s="43">
        <f t="shared" si="134"/>
        <v>0</v>
      </c>
      <c r="S711" s="43">
        <f t="shared" si="134"/>
        <v>1776564899.8699999</v>
      </c>
      <c r="T711" s="43">
        <f t="shared" si="134"/>
        <v>1776564899.8699999</v>
      </c>
      <c r="U711" s="43">
        <f t="shared" si="134"/>
        <v>1475334369.1299999</v>
      </c>
      <c r="V711" s="43">
        <f t="shared" si="134"/>
        <v>1476834369.1299999</v>
      </c>
      <c r="W711" s="43">
        <f t="shared" si="134"/>
        <v>0</v>
      </c>
      <c r="X711" s="43">
        <f t="shared" si="134"/>
        <v>1479334369.1299999</v>
      </c>
      <c r="Y711" s="44">
        <f t="shared" si="125"/>
        <v>0.54606420945562706</v>
      </c>
      <c r="Z711" s="44">
        <f t="shared" si="126"/>
        <v>0.54564492113898988</v>
      </c>
      <c r="AA711" s="44">
        <f t="shared" si="127"/>
        <v>0</v>
      </c>
      <c r="AB711" s="44">
        <f t="shared" si="128"/>
        <v>0.54564492113898988</v>
      </c>
    </row>
    <row r="712" spans="1:28" s="17" customFormat="1" ht="188.5" outlineLevel="2" x14ac:dyDescent="0.35">
      <c r="A712" s="11" t="s">
        <v>231</v>
      </c>
      <c r="B712" s="11" t="s">
        <v>233</v>
      </c>
      <c r="C712" s="11" t="s">
        <v>36</v>
      </c>
      <c r="D712" s="11" t="s">
        <v>248</v>
      </c>
      <c r="E712" s="11" t="s">
        <v>63</v>
      </c>
      <c r="F712" s="11" t="s">
        <v>32</v>
      </c>
      <c r="G712" s="11" t="s">
        <v>132</v>
      </c>
      <c r="H712" s="11" t="s">
        <v>228</v>
      </c>
      <c r="I712" s="11" t="s">
        <v>28</v>
      </c>
      <c r="J712" s="19" t="s">
        <v>368</v>
      </c>
      <c r="K712" s="34">
        <v>0</v>
      </c>
      <c r="L712" s="34">
        <v>28350000</v>
      </c>
      <c r="M712" s="34">
        <v>0</v>
      </c>
      <c r="N712" s="34">
        <v>0</v>
      </c>
      <c r="O712" s="34">
        <v>28350000</v>
      </c>
      <c r="P712" s="34">
        <v>0</v>
      </c>
      <c r="Q712" s="34">
        <v>0</v>
      </c>
      <c r="R712" s="34">
        <v>0</v>
      </c>
      <c r="S712" s="34">
        <v>28350000</v>
      </c>
      <c r="T712" s="34">
        <v>28350000</v>
      </c>
      <c r="U712" s="34">
        <v>0</v>
      </c>
      <c r="V712" s="34">
        <v>0</v>
      </c>
      <c r="W712" s="34">
        <v>0</v>
      </c>
      <c r="X712" s="34">
        <v>0</v>
      </c>
      <c r="Y712" s="12">
        <f t="shared" si="125"/>
        <v>1</v>
      </c>
      <c r="Z712" s="12">
        <f t="shared" si="126"/>
        <v>1</v>
      </c>
      <c r="AA712" s="12">
        <f t="shared" si="127"/>
        <v>0</v>
      </c>
      <c r="AB712" s="12">
        <f t="shared" si="128"/>
        <v>1</v>
      </c>
    </row>
    <row r="713" spans="1:28" s="17" customFormat="1" ht="72.5" outlineLevel="2" x14ac:dyDescent="0.35">
      <c r="A713" s="11" t="s">
        <v>292</v>
      </c>
      <c r="B713" s="11" t="s">
        <v>253</v>
      </c>
      <c r="C713" s="11" t="s">
        <v>36</v>
      </c>
      <c r="D713" s="11" t="s">
        <v>248</v>
      </c>
      <c r="E713" s="11" t="s">
        <v>116</v>
      </c>
      <c r="F713" s="11" t="s">
        <v>32</v>
      </c>
      <c r="G713" s="11" t="s">
        <v>132</v>
      </c>
      <c r="H713" s="11" t="s">
        <v>310</v>
      </c>
      <c r="I713" s="11" t="s">
        <v>28</v>
      </c>
      <c r="J713" s="19" t="s">
        <v>428</v>
      </c>
      <c r="K713" s="34">
        <v>6720620</v>
      </c>
      <c r="L713" s="34">
        <v>6720620</v>
      </c>
      <c r="M713" s="34">
        <v>0</v>
      </c>
      <c r="N713" s="34">
        <v>0</v>
      </c>
      <c r="O713" s="34">
        <v>6720620</v>
      </c>
      <c r="P713" s="34">
        <v>0</v>
      </c>
      <c r="Q713" s="34">
        <v>1120100</v>
      </c>
      <c r="R713" s="34">
        <v>0</v>
      </c>
      <c r="S713" s="34">
        <v>5600520</v>
      </c>
      <c r="T713" s="34">
        <v>5600520</v>
      </c>
      <c r="U713" s="34">
        <v>0</v>
      </c>
      <c r="V713" s="34">
        <v>0</v>
      </c>
      <c r="W713" s="34">
        <v>0</v>
      </c>
      <c r="X713" s="34">
        <v>0</v>
      </c>
      <c r="Y713" s="12">
        <f t="shared" si="125"/>
        <v>0.83333382931931876</v>
      </c>
      <c r="Z713" s="12">
        <f t="shared" si="126"/>
        <v>0.83333382931931876</v>
      </c>
      <c r="AA713" s="12">
        <f t="shared" si="127"/>
        <v>0.16666617068068124</v>
      </c>
      <c r="AB713" s="12">
        <f t="shared" si="128"/>
        <v>1</v>
      </c>
    </row>
    <row r="714" spans="1:28" s="17" customFormat="1" ht="116" outlineLevel="2" x14ac:dyDescent="0.35">
      <c r="A714" s="11" t="s">
        <v>292</v>
      </c>
      <c r="B714" s="11" t="s">
        <v>317</v>
      </c>
      <c r="C714" s="11" t="s">
        <v>36</v>
      </c>
      <c r="D714" s="11" t="s">
        <v>248</v>
      </c>
      <c r="E714" s="11" t="s">
        <v>115</v>
      </c>
      <c r="F714" s="11" t="s">
        <v>32</v>
      </c>
      <c r="G714" s="11" t="s">
        <v>132</v>
      </c>
      <c r="H714" s="11" t="s">
        <v>318</v>
      </c>
      <c r="I714" s="11" t="s">
        <v>28</v>
      </c>
      <c r="J714" s="19" t="s">
        <v>445</v>
      </c>
      <c r="K714" s="34">
        <v>173000000</v>
      </c>
      <c r="L714" s="34">
        <v>173000000</v>
      </c>
      <c r="M714" s="34">
        <v>0</v>
      </c>
      <c r="N714" s="34">
        <v>0</v>
      </c>
      <c r="O714" s="34">
        <v>173000000</v>
      </c>
      <c r="P714" s="34">
        <v>0</v>
      </c>
      <c r="Q714" s="34">
        <v>44677510.189999998</v>
      </c>
      <c r="R714" s="34">
        <v>0</v>
      </c>
      <c r="S714" s="34">
        <v>128322489.81</v>
      </c>
      <c r="T714" s="34">
        <v>128322489.81</v>
      </c>
      <c r="U714" s="34">
        <v>0</v>
      </c>
      <c r="V714" s="34">
        <v>0</v>
      </c>
      <c r="W714" s="34">
        <v>0</v>
      </c>
      <c r="X714" s="34">
        <v>0</v>
      </c>
      <c r="Y714" s="12">
        <f t="shared" si="125"/>
        <v>0.74174849601156068</v>
      </c>
      <c r="Z714" s="12">
        <f t="shared" si="126"/>
        <v>0.74174849601156068</v>
      </c>
      <c r="AA714" s="12">
        <f t="shared" si="127"/>
        <v>0.25825150398843927</v>
      </c>
      <c r="AB714" s="12">
        <f t="shared" si="128"/>
        <v>1</v>
      </c>
    </row>
    <row r="715" spans="1:28" s="17" customFormat="1" outlineLevel="1" x14ac:dyDescent="0.35">
      <c r="A715" s="41"/>
      <c r="B715" s="41"/>
      <c r="C715" s="41"/>
      <c r="D715" s="41" t="s">
        <v>587</v>
      </c>
      <c r="E715" s="41"/>
      <c r="F715" s="41"/>
      <c r="G715" s="41"/>
      <c r="H715" s="41"/>
      <c r="I715" s="41"/>
      <c r="J715" s="42"/>
      <c r="K715" s="43">
        <f t="shared" ref="K715:X715" si="135">SUBTOTAL(9,K712:K714)</f>
        <v>179720620</v>
      </c>
      <c r="L715" s="43">
        <f t="shared" si="135"/>
        <v>208070620</v>
      </c>
      <c r="M715" s="43">
        <f t="shared" si="135"/>
        <v>0</v>
      </c>
      <c r="N715" s="43">
        <f t="shared" si="135"/>
        <v>0</v>
      </c>
      <c r="O715" s="43">
        <f t="shared" si="135"/>
        <v>208070620</v>
      </c>
      <c r="P715" s="43">
        <f t="shared" si="135"/>
        <v>0</v>
      </c>
      <c r="Q715" s="43">
        <f t="shared" si="135"/>
        <v>45797610.189999998</v>
      </c>
      <c r="R715" s="43">
        <f t="shared" si="135"/>
        <v>0</v>
      </c>
      <c r="S715" s="43">
        <f t="shared" si="135"/>
        <v>162273009.81</v>
      </c>
      <c r="T715" s="43">
        <f t="shared" si="135"/>
        <v>162273009.81</v>
      </c>
      <c r="U715" s="43">
        <f t="shared" si="135"/>
        <v>0</v>
      </c>
      <c r="V715" s="43">
        <f t="shared" si="135"/>
        <v>0</v>
      </c>
      <c r="W715" s="43">
        <f t="shared" si="135"/>
        <v>0</v>
      </c>
      <c r="X715" s="43">
        <f t="shared" si="135"/>
        <v>0</v>
      </c>
      <c r="Y715" s="44">
        <f t="shared" ref="Y715:Y774" si="136">+IF(L715=0,0,S715/L715)</f>
        <v>0.77989391202852187</v>
      </c>
      <c r="Z715" s="44">
        <f t="shared" ref="Z715:Z774" si="137">+IF(O715=0,0,S715/O715)</f>
        <v>0.77989391202852187</v>
      </c>
      <c r="AA715" s="44">
        <f t="shared" ref="AA715:AA774" si="138">(IF(O715=0,0,(P715+Q715+R715)/O715))</f>
        <v>0.22010608797147813</v>
      </c>
      <c r="AB715" s="44">
        <f t="shared" ref="AB715:AB774" si="139">+Z715+AA715</f>
        <v>1</v>
      </c>
    </row>
    <row r="716" spans="1:28" s="17" customFormat="1" ht="101.5" outlineLevel="2" x14ac:dyDescent="0.35">
      <c r="A716" s="11" t="s">
        <v>231</v>
      </c>
      <c r="B716" s="11" t="s">
        <v>233</v>
      </c>
      <c r="C716" s="11" t="s">
        <v>36</v>
      </c>
      <c r="D716" s="11" t="s">
        <v>249</v>
      </c>
      <c r="E716" s="11" t="s">
        <v>116</v>
      </c>
      <c r="F716" s="11" t="s">
        <v>32</v>
      </c>
      <c r="G716" s="11" t="s">
        <v>132</v>
      </c>
      <c r="H716" s="11" t="s">
        <v>34</v>
      </c>
      <c r="I716" s="11" t="s">
        <v>28</v>
      </c>
      <c r="J716" s="19" t="s">
        <v>369</v>
      </c>
      <c r="K716" s="34">
        <v>100000000</v>
      </c>
      <c r="L716" s="34">
        <v>100000000</v>
      </c>
      <c r="M716" s="34">
        <v>0</v>
      </c>
      <c r="N716" s="34">
        <v>0</v>
      </c>
      <c r="O716" s="34">
        <v>100000000</v>
      </c>
      <c r="P716" s="34">
        <v>0</v>
      </c>
      <c r="Q716" s="34">
        <v>0</v>
      </c>
      <c r="R716" s="34">
        <v>0</v>
      </c>
      <c r="S716" s="34">
        <v>100000000</v>
      </c>
      <c r="T716" s="34">
        <v>100000000</v>
      </c>
      <c r="U716" s="34">
        <v>0</v>
      </c>
      <c r="V716" s="34">
        <v>0</v>
      </c>
      <c r="W716" s="34">
        <v>0</v>
      </c>
      <c r="X716" s="34">
        <v>0</v>
      </c>
      <c r="Y716" s="12">
        <f t="shared" si="136"/>
        <v>1</v>
      </c>
      <c r="Z716" s="12">
        <f t="shared" si="137"/>
        <v>1</v>
      </c>
      <c r="AA716" s="12">
        <f t="shared" si="138"/>
        <v>0</v>
      </c>
      <c r="AB716" s="12">
        <f t="shared" si="139"/>
        <v>1</v>
      </c>
    </row>
    <row r="717" spans="1:28" s="17" customFormat="1" ht="217.5" outlineLevel="2" x14ac:dyDescent="0.35">
      <c r="A717" s="11" t="s">
        <v>231</v>
      </c>
      <c r="B717" s="11" t="s">
        <v>233</v>
      </c>
      <c r="C717" s="11" t="s">
        <v>36</v>
      </c>
      <c r="D717" s="11" t="s">
        <v>249</v>
      </c>
      <c r="E717" s="11" t="s">
        <v>250</v>
      </c>
      <c r="F717" s="11" t="s">
        <v>32</v>
      </c>
      <c r="G717" s="11" t="s">
        <v>132</v>
      </c>
      <c r="H717" s="11" t="s">
        <v>34</v>
      </c>
      <c r="I717" s="11" t="s">
        <v>28</v>
      </c>
      <c r="J717" s="19" t="s">
        <v>370</v>
      </c>
      <c r="K717" s="34">
        <v>176500000</v>
      </c>
      <c r="L717" s="34">
        <v>176500000</v>
      </c>
      <c r="M717" s="34">
        <v>0</v>
      </c>
      <c r="N717" s="34">
        <v>0</v>
      </c>
      <c r="O717" s="34">
        <v>176500000</v>
      </c>
      <c r="P717" s="34">
        <v>0</v>
      </c>
      <c r="Q717" s="34">
        <v>0</v>
      </c>
      <c r="R717" s="34">
        <v>0</v>
      </c>
      <c r="S717" s="34">
        <v>76500000</v>
      </c>
      <c r="T717" s="34">
        <v>76500000</v>
      </c>
      <c r="U717" s="34">
        <v>100000000</v>
      </c>
      <c r="V717" s="34">
        <v>100000000</v>
      </c>
      <c r="W717" s="34">
        <v>100000000</v>
      </c>
      <c r="X717" s="34">
        <v>0</v>
      </c>
      <c r="Y717" s="12">
        <f t="shared" si="136"/>
        <v>0.43342776203966005</v>
      </c>
      <c r="Z717" s="12">
        <f t="shared" si="137"/>
        <v>0.43342776203966005</v>
      </c>
      <c r="AA717" s="12">
        <f t="shared" si="138"/>
        <v>0</v>
      </c>
      <c r="AB717" s="12">
        <f t="shared" si="139"/>
        <v>0.43342776203966005</v>
      </c>
    </row>
    <row r="718" spans="1:28" s="17" customFormat="1" ht="145" outlineLevel="2" x14ac:dyDescent="0.35">
      <c r="A718" s="11" t="s">
        <v>292</v>
      </c>
      <c r="B718" s="11" t="s">
        <v>233</v>
      </c>
      <c r="C718" s="11" t="s">
        <v>36</v>
      </c>
      <c r="D718" s="11" t="s">
        <v>249</v>
      </c>
      <c r="E718" s="11" t="s">
        <v>261</v>
      </c>
      <c r="F718" s="11" t="s">
        <v>32</v>
      </c>
      <c r="G718" s="11" t="s">
        <v>132</v>
      </c>
      <c r="H718" s="11" t="s">
        <v>300</v>
      </c>
      <c r="I718" s="11" t="s">
        <v>28</v>
      </c>
      <c r="J718" s="19" t="s">
        <v>423</v>
      </c>
      <c r="K718" s="34">
        <v>19400316</v>
      </c>
      <c r="L718" s="34">
        <v>19400316</v>
      </c>
      <c r="M718" s="34">
        <v>0</v>
      </c>
      <c r="N718" s="34">
        <v>0</v>
      </c>
      <c r="O718" s="34">
        <v>19400316</v>
      </c>
      <c r="P718" s="34">
        <v>0</v>
      </c>
      <c r="Q718" s="34">
        <v>3233386</v>
      </c>
      <c r="R718" s="34">
        <v>0</v>
      </c>
      <c r="S718" s="34">
        <v>16166930</v>
      </c>
      <c r="T718" s="34">
        <v>16166930</v>
      </c>
      <c r="U718" s="34">
        <v>0</v>
      </c>
      <c r="V718" s="34">
        <v>0</v>
      </c>
      <c r="W718" s="34">
        <v>0</v>
      </c>
      <c r="X718" s="34">
        <v>0</v>
      </c>
      <c r="Y718" s="12">
        <f t="shared" si="136"/>
        <v>0.83333333333333337</v>
      </c>
      <c r="Z718" s="12">
        <f t="shared" si="137"/>
        <v>0.83333333333333337</v>
      </c>
      <c r="AA718" s="12">
        <f t="shared" si="138"/>
        <v>0.16666666666666666</v>
      </c>
      <c r="AB718" s="12">
        <f t="shared" si="139"/>
        <v>1</v>
      </c>
    </row>
    <row r="719" spans="1:28" s="17" customFormat="1" ht="58" outlineLevel="2" x14ac:dyDescent="0.35">
      <c r="A719" s="11" t="s">
        <v>292</v>
      </c>
      <c r="B719" s="11" t="s">
        <v>233</v>
      </c>
      <c r="C719" s="11" t="s">
        <v>36</v>
      </c>
      <c r="D719" s="11" t="s">
        <v>249</v>
      </c>
      <c r="E719" s="11" t="s">
        <v>309</v>
      </c>
      <c r="F719" s="11" t="s">
        <v>32</v>
      </c>
      <c r="G719" s="11" t="s">
        <v>132</v>
      </c>
      <c r="H719" s="11" t="s">
        <v>300</v>
      </c>
      <c r="I719" s="11" t="s">
        <v>28</v>
      </c>
      <c r="J719" s="19" t="s">
        <v>424</v>
      </c>
      <c r="K719" s="34">
        <v>76265249</v>
      </c>
      <c r="L719" s="34">
        <v>76265249</v>
      </c>
      <c r="M719" s="34">
        <v>0</v>
      </c>
      <c r="N719" s="34">
        <v>0</v>
      </c>
      <c r="O719" s="34">
        <v>76265249</v>
      </c>
      <c r="P719" s="34">
        <v>0</v>
      </c>
      <c r="Q719" s="34">
        <v>22296746.100000001</v>
      </c>
      <c r="R719" s="34">
        <v>0</v>
      </c>
      <c r="S719" s="34">
        <v>53968502.899999999</v>
      </c>
      <c r="T719" s="34">
        <v>53968502.899999999</v>
      </c>
      <c r="U719" s="34">
        <v>0</v>
      </c>
      <c r="V719" s="34">
        <v>0</v>
      </c>
      <c r="W719" s="34">
        <v>0</v>
      </c>
      <c r="X719" s="34">
        <v>0</v>
      </c>
      <c r="Y719" s="12">
        <f t="shared" si="136"/>
        <v>0.70764212544562721</v>
      </c>
      <c r="Z719" s="12">
        <f t="shared" si="137"/>
        <v>0.70764212544562721</v>
      </c>
      <c r="AA719" s="12">
        <f t="shared" si="138"/>
        <v>0.29235787455437273</v>
      </c>
      <c r="AB719" s="12">
        <f t="shared" si="139"/>
        <v>1</v>
      </c>
    </row>
    <row r="720" spans="1:28" s="17" customFormat="1" ht="58" outlineLevel="2" x14ac:dyDescent="0.35">
      <c r="A720" s="11" t="s">
        <v>292</v>
      </c>
      <c r="B720" s="11" t="s">
        <v>233</v>
      </c>
      <c r="C720" s="11" t="s">
        <v>36</v>
      </c>
      <c r="D720" s="11" t="s">
        <v>249</v>
      </c>
      <c r="E720" s="11" t="s">
        <v>242</v>
      </c>
      <c r="F720" s="11" t="s">
        <v>32</v>
      </c>
      <c r="G720" s="11" t="s">
        <v>132</v>
      </c>
      <c r="H720" s="11" t="s">
        <v>300</v>
      </c>
      <c r="I720" s="11" t="s">
        <v>28</v>
      </c>
      <c r="J720" s="19" t="s">
        <v>425</v>
      </c>
      <c r="K720" s="34">
        <v>1675010</v>
      </c>
      <c r="L720" s="34">
        <v>1675010</v>
      </c>
      <c r="M720" s="34">
        <v>0</v>
      </c>
      <c r="N720" s="34">
        <v>0</v>
      </c>
      <c r="O720" s="34">
        <v>1675010</v>
      </c>
      <c r="P720" s="34">
        <v>0</v>
      </c>
      <c r="Q720" s="34">
        <v>489702.36</v>
      </c>
      <c r="R720" s="34">
        <v>0</v>
      </c>
      <c r="S720" s="34">
        <v>1185307.6399999999</v>
      </c>
      <c r="T720" s="34">
        <v>1185307.6399999999</v>
      </c>
      <c r="U720" s="34">
        <v>0</v>
      </c>
      <c r="V720" s="34">
        <v>0</v>
      </c>
      <c r="W720" s="34">
        <v>0</v>
      </c>
      <c r="X720" s="34">
        <v>0</v>
      </c>
      <c r="Y720" s="12">
        <f t="shared" si="136"/>
        <v>0.70764212750968647</v>
      </c>
      <c r="Z720" s="12">
        <f t="shared" si="137"/>
        <v>0.70764212750968647</v>
      </c>
      <c r="AA720" s="12">
        <f t="shared" si="138"/>
        <v>0.29235787249031348</v>
      </c>
      <c r="AB720" s="12">
        <f t="shared" si="139"/>
        <v>1</v>
      </c>
    </row>
    <row r="721" spans="1:28" s="17" customFormat="1" ht="101.5" outlineLevel="2" x14ac:dyDescent="0.35">
      <c r="A721" s="11" t="s">
        <v>292</v>
      </c>
      <c r="B721" s="11" t="s">
        <v>253</v>
      </c>
      <c r="C721" s="11" t="s">
        <v>36</v>
      </c>
      <c r="D721" s="11" t="s">
        <v>249</v>
      </c>
      <c r="E721" s="11" t="s">
        <v>63</v>
      </c>
      <c r="F721" s="11" t="s">
        <v>32</v>
      </c>
      <c r="G721" s="11" t="s">
        <v>132</v>
      </c>
      <c r="H721" s="11" t="s">
        <v>310</v>
      </c>
      <c r="I721" s="11" t="s">
        <v>28</v>
      </c>
      <c r="J721" s="19" t="s">
        <v>429</v>
      </c>
      <c r="K721" s="34">
        <v>19116155</v>
      </c>
      <c r="L721" s="34">
        <v>19116155</v>
      </c>
      <c r="M721" s="34">
        <v>0</v>
      </c>
      <c r="N721" s="34">
        <v>0</v>
      </c>
      <c r="O721" s="34">
        <v>19116155</v>
      </c>
      <c r="P721" s="34">
        <v>0</v>
      </c>
      <c r="Q721" s="34">
        <v>3186025</v>
      </c>
      <c r="R721" s="34">
        <v>0</v>
      </c>
      <c r="S721" s="34">
        <v>15930130</v>
      </c>
      <c r="T721" s="34">
        <v>15930130</v>
      </c>
      <c r="U721" s="34">
        <v>0</v>
      </c>
      <c r="V721" s="34">
        <v>0</v>
      </c>
      <c r="W721" s="34">
        <v>0</v>
      </c>
      <c r="X721" s="34">
        <v>0</v>
      </c>
      <c r="Y721" s="12">
        <f t="shared" si="136"/>
        <v>0.83333337692647924</v>
      </c>
      <c r="Z721" s="12">
        <f t="shared" si="137"/>
        <v>0.83333337692647924</v>
      </c>
      <c r="AA721" s="12">
        <f t="shared" si="138"/>
        <v>0.16666662307352079</v>
      </c>
      <c r="AB721" s="12">
        <f t="shared" si="139"/>
        <v>1</v>
      </c>
    </row>
    <row r="722" spans="1:28" s="17" customFormat="1" ht="72.5" outlineLevel="2" x14ac:dyDescent="0.35">
      <c r="A722" s="11" t="s">
        <v>292</v>
      </c>
      <c r="B722" s="11" t="s">
        <v>253</v>
      </c>
      <c r="C722" s="11" t="s">
        <v>36</v>
      </c>
      <c r="D722" s="11" t="s">
        <v>249</v>
      </c>
      <c r="E722" s="11" t="s">
        <v>115</v>
      </c>
      <c r="F722" s="11" t="s">
        <v>32</v>
      </c>
      <c r="G722" s="11" t="s">
        <v>132</v>
      </c>
      <c r="H722" s="11" t="s">
        <v>310</v>
      </c>
      <c r="I722" s="11" t="s">
        <v>28</v>
      </c>
      <c r="J722" s="19" t="s">
        <v>430</v>
      </c>
      <c r="K722" s="34">
        <v>89509206</v>
      </c>
      <c r="L722" s="34">
        <v>89509206</v>
      </c>
      <c r="M722" s="34">
        <v>0</v>
      </c>
      <c r="N722" s="34">
        <v>0</v>
      </c>
      <c r="O722" s="34">
        <v>89509206</v>
      </c>
      <c r="P722" s="34">
        <v>0</v>
      </c>
      <c r="Q722" s="34">
        <v>19180541</v>
      </c>
      <c r="R722" s="34">
        <v>0</v>
      </c>
      <c r="S722" s="34">
        <v>70328665</v>
      </c>
      <c r="T722" s="34">
        <v>70328665</v>
      </c>
      <c r="U722" s="34">
        <v>0</v>
      </c>
      <c r="V722" s="34">
        <v>0</v>
      </c>
      <c r="W722" s="34">
        <v>0</v>
      </c>
      <c r="X722" s="34">
        <v>0</v>
      </c>
      <c r="Y722" s="12">
        <f t="shared" si="136"/>
        <v>0.78571432082639636</v>
      </c>
      <c r="Z722" s="12">
        <f t="shared" si="137"/>
        <v>0.78571432082639636</v>
      </c>
      <c r="AA722" s="12">
        <f t="shared" si="138"/>
        <v>0.21428567917360367</v>
      </c>
      <c r="AB722" s="12">
        <f t="shared" si="139"/>
        <v>1</v>
      </c>
    </row>
    <row r="723" spans="1:28" s="17" customFormat="1" ht="145" outlineLevel="2" x14ac:dyDescent="0.35">
      <c r="A723" s="24" t="s">
        <v>292</v>
      </c>
      <c r="B723" s="24" t="s">
        <v>321</v>
      </c>
      <c r="C723" s="24" t="s">
        <v>36</v>
      </c>
      <c r="D723" s="24" t="s">
        <v>249</v>
      </c>
      <c r="E723" s="24" t="s">
        <v>63</v>
      </c>
      <c r="F723" s="24" t="s">
        <v>32</v>
      </c>
      <c r="G723" s="24" t="s">
        <v>132</v>
      </c>
      <c r="H723" s="24" t="s">
        <v>318</v>
      </c>
      <c r="I723" s="24" t="s">
        <v>28</v>
      </c>
      <c r="J723" s="21" t="s">
        <v>450</v>
      </c>
      <c r="K723" s="22">
        <v>14486025</v>
      </c>
      <c r="L723" s="22">
        <v>14486025</v>
      </c>
      <c r="M723" s="22">
        <v>0</v>
      </c>
      <c r="N723" s="22">
        <v>0</v>
      </c>
      <c r="O723" s="22">
        <v>14486025</v>
      </c>
      <c r="P723" s="22">
        <v>0</v>
      </c>
      <c r="Q723" s="22">
        <v>2414335</v>
      </c>
      <c r="R723" s="22">
        <v>0</v>
      </c>
      <c r="S723" s="22">
        <v>12071690</v>
      </c>
      <c r="T723" s="22">
        <v>12071690</v>
      </c>
      <c r="U723" s="22">
        <v>0</v>
      </c>
      <c r="V723" s="22">
        <v>0</v>
      </c>
      <c r="W723" s="22">
        <v>0</v>
      </c>
      <c r="X723" s="22">
        <v>0</v>
      </c>
      <c r="Y723" s="12">
        <f t="shared" si="136"/>
        <v>0.83333350591345801</v>
      </c>
      <c r="Z723" s="12">
        <f t="shared" si="137"/>
        <v>0.83333350591345801</v>
      </c>
      <c r="AA723" s="12">
        <f t="shared" si="138"/>
        <v>0.16666649408654202</v>
      </c>
      <c r="AB723" s="12">
        <f t="shared" si="139"/>
        <v>1</v>
      </c>
    </row>
    <row r="724" spans="1:28" s="17" customFormat="1" outlineLevel="1" x14ac:dyDescent="0.35">
      <c r="A724" s="41"/>
      <c r="B724" s="41"/>
      <c r="C724" s="41"/>
      <c r="D724" s="41" t="s">
        <v>588</v>
      </c>
      <c r="E724" s="41"/>
      <c r="F724" s="41"/>
      <c r="G724" s="41"/>
      <c r="H724" s="41"/>
      <c r="I724" s="41"/>
      <c r="J724" s="42"/>
      <c r="K724" s="43">
        <f t="shared" ref="K724:X724" si="140">SUBTOTAL(9,K716:K723)</f>
        <v>496951961</v>
      </c>
      <c r="L724" s="43">
        <f t="shared" si="140"/>
        <v>496951961</v>
      </c>
      <c r="M724" s="43">
        <f t="shared" si="140"/>
        <v>0</v>
      </c>
      <c r="N724" s="43">
        <f t="shared" si="140"/>
        <v>0</v>
      </c>
      <c r="O724" s="43">
        <f t="shared" si="140"/>
        <v>496951961</v>
      </c>
      <c r="P724" s="43">
        <f t="shared" si="140"/>
        <v>0</v>
      </c>
      <c r="Q724" s="43">
        <f t="shared" si="140"/>
        <v>50800735.460000001</v>
      </c>
      <c r="R724" s="43">
        <f t="shared" si="140"/>
        <v>0</v>
      </c>
      <c r="S724" s="43">
        <f t="shared" si="140"/>
        <v>346151225.53999996</v>
      </c>
      <c r="T724" s="43">
        <f t="shared" si="140"/>
        <v>346151225.53999996</v>
      </c>
      <c r="U724" s="43">
        <f t="shared" si="140"/>
        <v>100000000</v>
      </c>
      <c r="V724" s="43">
        <f t="shared" si="140"/>
        <v>100000000</v>
      </c>
      <c r="W724" s="43">
        <f t="shared" si="140"/>
        <v>100000000</v>
      </c>
      <c r="X724" s="43">
        <f t="shared" si="140"/>
        <v>0</v>
      </c>
      <c r="Y724" s="44">
        <f t="shared" si="136"/>
        <v>0.69654866607921473</v>
      </c>
      <c r="Z724" s="44">
        <f t="shared" si="137"/>
        <v>0.69654866607921473</v>
      </c>
      <c r="AA724" s="44">
        <f t="shared" si="138"/>
        <v>0.10222464030079559</v>
      </c>
      <c r="AB724" s="44">
        <f t="shared" si="139"/>
        <v>0.79877330638001032</v>
      </c>
    </row>
    <row r="725" spans="1:28" s="17" customFormat="1" ht="43.5" outlineLevel="2" x14ac:dyDescent="0.35">
      <c r="A725" s="11" t="s">
        <v>27</v>
      </c>
      <c r="B725" s="11" t="s">
        <v>42</v>
      </c>
      <c r="C725" s="11" t="s">
        <v>36</v>
      </c>
      <c r="D725" s="11" t="s">
        <v>134</v>
      </c>
      <c r="E725" s="11" t="s">
        <v>115</v>
      </c>
      <c r="F725" s="11" t="s">
        <v>32</v>
      </c>
      <c r="G725" s="11" t="s">
        <v>132</v>
      </c>
      <c r="H725" s="11" t="s">
        <v>34</v>
      </c>
      <c r="I725" s="11" t="s">
        <v>28</v>
      </c>
      <c r="J725" s="19" t="s">
        <v>347</v>
      </c>
      <c r="K725" s="34">
        <v>153029554</v>
      </c>
      <c r="L725" s="34">
        <v>153029554</v>
      </c>
      <c r="M725" s="34">
        <v>0</v>
      </c>
      <c r="N725" s="34">
        <v>0</v>
      </c>
      <c r="O725" s="34">
        <v>153029554</v>
      </c>
      <c r="P725" s="34">
        <v>0</v>
      </c>
      <c r="Q725" s="34">
        <v>25504924</v>
      </c>
      <c r="R725" s="34">
        <v>0</v>
      </c>
      <c r="S725" s="34">
        <v>127524630</v>
      </c>
      <c r="T725" s="34">
        <v>127524630</v>
      </c>
      <c r="U725" s="34">
        <v>0</v>
      </c>
      <c r="V725" s="34">
        <v>0</v>
      </c>
      <c r="W725" s="34">
        <v>0</v>
      </c>
      <c r="X725" s="34">
        <v>0</v>
      </c>
      <c r="Y725" s="12">
        <f t="shared" si="136"/>
        <v>0.8333333442244758</v>
      </c>
      <c r="Z725" s="12">
        <f t="shared" si="137"/>
        <v>0.8333333442244758</v>
      </c>
      <c r="AA725" s="12">
        <f t="shared" si="138"/>
        <v>0.16666665577552425</v>
      </c>
      <c r="AB725" s="12">
        <f t="shared" si="139"/>
        <v>1</v>
      </c>
    </row>
    <row r="726" spans="1:28" s="17" customFormat="1" ht="43.5" outlineLevel="2" x14ac:dyDescent="0.35">
      <c r="A726" s="11" t="s">
        <v>27</v>
      </c>
      <c r="B726" s="11" t="s">
        <v>42</v>
      </c>
      <c r="C726" s="11" t="s">
        <v>36</v>
      </c>
      <c r="D726" s="11" t="s">
        <v>134</v>
      </c>
      <c r="E726" s="11" t="s">
        <v>116</v>
      </c>
      <c r="F726" s="11" t="s">
        <v>32</v>
      </c>
      <c r="G726" s="11" t="s">
        <v>132</v>
      </c>
      <c r="H726" s="11" t="s">
        <v>34</v>
      </c>
      <c r="I726" s="11" t="s">
        <v>28</v>
      </c>
      <c r="J726" s="19" t="s">
        <v>348</v>
      </c>
      <c r="K726" s="34">
        <v>109603200</v>
      </c>
      <c r="L726" s="34">
        <v>109603200</v>
      </c>
      <c r="M726" s="34">
        <v>0</v>
      </c>
      <c r="N726" s="34">
        <v>0</v>
      </c>
      <c r="O726" s="34">
        <v>109603200</v>
      </c>
      <c r="P726" s="34">
        <v>0</v>
      </c>
      <c r="Q726" s="34">
        <v>18267200</v>
      </c>
      <c r="R726" s="34">
        <v>0</v>
      </c>
      <c r="S726" s="34">
        <v>91336000</v>
      </c>
      <c r="T726" s="34">
        <v>91336000</v>
      </c>
      <c r="U726" s="34">
        <v>0</v>
      </c>
      <c r="V726" s="34">
        <v>0</v>
      </c>
      <c r="W726" s="34">
        <v>0</v>
      </c>
      <c r="X726" s="34">
        <v>0</v>
      </c>
      <c r="Y726" s="12">
        <f t="shared" si="136"/>
        <v>0.83333333333333337</v>
      </c>
      <c r="Z726" s="12">
        <f t="shared" si="137"/>
        <v>0.83333333333333337</v>
      </c>
      <c r="AA726" s="12">
        <f t="shared" si="138"/>
        <v>0.16666666666666666</v>
      </c>
      <c r="AB726" s="12">
        <f t="shared" si="139"/>
        <v>1</v>
      </c>
    </row>
    <row r="727" spans="1:28" s="17" customFormat="1" ht="348" outlineLevel="2" x14ac:dyDescent="0.35">
      <c r="A727" s="11" t="s">
        <v>292</v>
      </c>
      <c r="B727" s="11" t="s">
        <v>232</v>
      </c>
      <c r="C727" s="11" t="s">
        <v>36</v>
      </c>
      <c r="D727" s="11" t="s">
        <v>134</v>
      </c>
      <c r="E727" s="11" t="s">
        <v>63</v>
      </c>
      <c r="F727" s="11" t="s">
        <v>32</v>
      </c>
      <c r="G727" s="11" t="s">
        <v>132</v>
      </c>
      <c r="H727" s="11" t="s">
        <v>293</v>
      </c>
      <c r="I727" s="11" t="s">
        <v>28</v>
      </c>
      <c r="J727" s="19" t="s">
        <v>397</v>
      </c>
      <c r="K727" s="34">
        <v>202281955</v>
      </c>
      <c r="L727" s="34">
        <v>202281955</v>
      </c>
      <c r="M727" s="34">
        <v>0</v>
      </c>
      <c r="N727" s="34">
        <v>0</v>
      </c>
      <c r="O727" s="34">
        <v>202281955</v>
      </c>
      <c r="P727" s="34">
        <v>0</v>
      </c>
      <c r="Q727" s="34">
        <v>54488442</v>
      </c>
      <c r="R727" s="34">
        <v>0</v>
      </c>
      <c r="S727" s="34">
        <v>147793513</v>
      </c>
      <c r="T727" s="34">
        <v>147793513</v>
      </c>
      <c r="U727" s="34">
        <v>0</v>
      </c>
      <c r="V727" s="34">
        <v>0</v>
      </c>
      <c r="W727" s="34">
        <v>0</v>
      </c>
      <c r="X727" s="34">
        <v>0</v>
      </c>
      <c r="Y727" s="12">
        <f t="shared" si="136"/>
        <v>0.73063122709091877</v>
      </c>
      <c r="Z727" s="12">
        <f t="shared" si="137"/>
        <v>0.73063122709091877</v>
      </c>
      <c r="AA727" s="12">
        <f t="shared" si="138"/>
        <v>0.26936877290908129</v>
      </c>
      <c r="AB727" s="12">
        <f t="shared" si="139"/>
        <v>1</v>
      </c>
    </row>
    <row r="728" spans="1:28" s="17" customFormat="1" ht="362.5" outlineLevel="2" x14ac:dyDescent="0.35">
      <c r="A728" s="11" t="s">
        <v>292</v>
      </c>
      <c r="B728" s="11" t="s">
        <v>233</v>
      </c>
      <c r="C728" s="11" t="s">
        <v>36</v>
      </c>
      <c r="D728" s="11" t="s">
        <v>134</v>
      </c>
      <c r="E728" s="11" t="s">
        <v>63</v>
      </c>
      <c r="F728" s="11" t="s">
        <v>32</v>
      </c>
      <c r="G728" s="11" t="s">
        <v>132</v>
      </c>
      <c r="H728" s="11" t="s">
        <v>300</v>
      </c>
      <c r="I728" s="11" t="s">
        <v>28</v>
      </c>
      <c r="J728" s="19" t="s">
        <v>426</v>
      </c>
      <c r="K728" s="34">
        <v>283912812</v>
      </c>
      <c r="L728" s="34">
        <v>283912812</v>
      </c>
      <c r="M728" s="34">
        <v>0</v>
      </c>
      <c r="N728" s="34">
        <v>0</v>
      </c>
      <c r="O728" s="34">
        <v>283912812</v>
      </c>
      <c r="P728" s="34">
        <v>0</v>
      </c>
      <c r="Q728" s="34">
        <v>76924060.980000004</v>
      </c>
      <c r="R728" s="34">
        <v>0</v>
      </c>
      <c r="S728" s="34">
        <v>206988751.02000001</v>
      </c>
      <c r="T728" s="34">
        <v>206988751.02000001</v>
      </c>
      <c r="U728" s="34">
        <v>0</v>
      </c>
      <c r="V728" s="34">
        <v>0</v>
      </c>
      <c r="W728" s="34">
        <v>0</v>
      </c>
      <c r="X728" s="34">
        <v>0</v>
      </c>
      <c r="Y728" s="12">
        <f t="shared" si="136"/>
        <v>0.72905745098956654</v>
      </c>
      <c r="Z728" s="12">
        <f t="shared" si="137"/>
        <v>0.72905745098956654</v>
      </c>
      <c r="AA728" s="12">
        <f t="shared" si="138"/>
        <v>0.27094254901043352</v>
      </c>
      <c r="AB728" s="12">
        <f t="shared" si="139"/>
        <v>1</v>
      </c>
    </row>
    <row r="729" spans="1:28" s="17" customFormat="1" ht="58" outlineLevel="2" x14ac:dyDescent="0.35">
      <c r="A729" s="11" t="s">
        <v>292</v>
      </c>
      <c r="B729" s="11" t="s">
        <v>253</v>
      </c>
      <c r="C729" s="11" t="s">
        <v>36</v>
      </c>
      <c r="D729" s="11" t="s">
        <v>134</v>
      </c>
      <c r="E729" s="11" t="s">
        <v>63</v>
      </c>
      <c r="F729" s="11" t="s">
        <v>32</v>
      </c>
      <c r="G729" s="11" t="s">
        <v>132</v>
      </c>
      <c r="H729" s="11" t="s">
        <v>310</v>
      </c>
      <c r="I729" s="11" t="s">
        <v>28</v>
      </c>
      <c r="J729" s="19" t="s">
        <v>431</v>
      </c>
      <c r="K729" s="34">
        <v>777726077</v>
      </c>
      <c r="L729" s="34">
        <v>797634183</v>
      </c>
      <c r="M729" s="34">
        <v>0</v>
      </c>
      <c r="N729" s="34">
        <v>0</v>
      </c>
      <c r="O729" s="34">
        <v>797634183</v>
      </c>
      <c r="P729" s="34">
        <v>0</v>
      </c>
      <c r="Q729" s="34">
        <v>179475247</v>
      </c>
      <c r="R729" s="34">
        <v>0</v>
      </c>
      <c r="S729" s="34">
        <v>598250830</v>
      </c>
      <c r="T729" s="34">
        <v>598250830</v>
      </c>
      <c r="U729" s="34">
        <v>19908106</v>
      </c>
      <c r="V729" s="34">
        <v>19908106</v>
      </c>
      <c r="W729" s="34">
        <v>0</v>
      </c>
      <c r="X729" s="34">
        <v>19908106</v>
      </c>
      <c r="Y729" s="12">
        <f t="shared" si="136"/>
        <v>0.75003158434096351</v>
      </c>
      <c r="Z729" s="12">
        <f t="shared" si="137"/>
        <v>0.75003158434096351</v>
      </c>
      <c r="AA729" s="12">
        <f t="shared" si="138"/>
        <v>0.22500947279487393</v>
      </c>
      <c r="AB729" s="12">
        <f t="shared" si="139"/>
        <v>0.97504105713583744</v>
      </c>
    </row>
    <row r="730" spans="1:28" s="17" customFormat="1" ht="58" outlineLevel="2" x14ac:dyDescent="0.35">
      <c r="A730" s="11" t="s">
        <v>292</v>
      </c>
      <c r="B730" s="11" t="s">
        <v>253</v>
      </c>
      <c r="C730" s="11" t="s">
        <v>36</v>
      </c>
      <c r="D730" s="11" t="s">
        <v>134</v>
      </c>
      <c r="E730" s="11" t="s">
        <v>115</v>
      </c>
      <c r="F730" s="11" t="s">
        <v>32</v>
      </c>
      <c r="G730" s="11" t="s">
        <v>132</v>
      </c>
      <c r="H730" s="11" t="s">
        <v>310</v>
      </c>
      <c r="I730" s="11" t="s">
        <v>28</v>
      </c>
      <c r="J730" s="19" t="s">
        <v>432</v>
      </c>
      <c r="K730" s="34">
        <v>1698769408</v>
      </c>
      <c r="L730" s="34">
        <v>1698769408</v>
      </c>
      <c r="M730" s="34">
        <v>0</v>
      </c>
      <c r="N730" s="34">
        <v>0</v>
      </c>
      <c r="O730" s="34">
        <v>1698769408</v>
      </c>
      <c r="P730" s="34">
        <v>0</v>
      </c>
      <c r="Q730" s="34">
        <v>364022016</v>
      </c>
      <c r="R730" s="34">
        <v>0</v>
      </c>
      <c r="S730" s="34">
        <v>1334747392</v>
      </c>
      <c r="T730" s="34">
        <v>1334747392</v>
      </c>
      <c r="U730" s="34">
        <v>0</v>
      </c>
      <c r="V730" s="34">
        <v>0</v>
      </c>
      <c r="W730" s="34">
        <v>0</v>
      </c>
      <c r="X730" s="34">
        <v>0</v>
      </c>
      <c r="Y730" s="12">
        <f t="shared" si="136"/>
        <v>0.7857142857142857</v>
      </c>
      <c r="Z730" s="12">
        <f t="shared" si="137"/>
        <v>0.7857142857142857</v>
      </c>
      <c r="AA730" s="12">
        <f t="shared" si="138"/>
        <v>0.21428571428571427</v>
      </c>
      <c r="AB730" s="12">
        <f t="shared" si="139"/>
        <v>1</v>
      </c>
    </row>
    <row r="731" spans="1:28" s="17" customFormat="1" ht="58" outlineLevel="2" x14ac:dyDescent="0.35">
      <c r="A731" s="11" t="s">
        <v>292</v>
      </c>
      <c r="B731" s="11" t="s">
        <v>253</v>
      </c>
      <c r="C731" s="11" t="s">
        <v>36</v>
      </c>
      <c r="D731" s="11" t="s">
        <v>134</v>
      </c>
      <c r="E731" s="11" t="s">
        <v>116</v>
      </c>
      <c r="F731" s="11" t="s">
        <v>32</v>
      </c>
      <c r="G731" s="11" t="s">
        <v>132</v>
      </c>
      <c r="H731" s="11" t="s">
        <v>310</v>
      </c>
      <c r="I731" s="11" t="s">
        <v>28</v>
      </c>
      <c r="J731" s="19" t="s">
        <v>433</v>
      </c>
      <c r="K731" s="34">
        <v>88976124</v>
      </c>
      <c r="L731" s="34">
        <v>88976124</v>
      </c>
      <c r="M731" s="34">
        <v>0</v>
      </c>
      <c r="N731" s="34">
        <v>0</v>
      </c>
      <c r="O731" s="34">
        <v>88976124</v>
      </c>
      <c r="P731" s="34">
        <v>0</v>
      </c>
      <c r="Q731" s="34">
        <v>26012870.5</v>
      </c>
      <c r="R731" s="34">
        <v>0</v>
      </c>
      <c r="S731" s="34">
        <v>62963253.5</v>
      </c>
      <c r="T731" s="34">
        <v>62963253.5</v>
      </c>
      <c r="U731" s="34">
        <v>0</v>
      </c>
      <c r="V731" s="34">
        <v>0</v>
      </c>
      <c r="W731" s="34">
        <v>0</v>
      </c>
      <c r="X731" s="34">
        <v>0</v>
      </c>
      <c r="Y731" s="12">
        <f t="shared" si="136"/>
        <v>0.70764212543131233</v>
      </c>
      <c r="Z731" s="12">
        <f t="shared" si="137"/>
        <v>0.70764212543131233</v>
      </c>
      <c r="AA731" s="12">
        <f t="shared" si="138"/>
        <v>0.29235787456868767</v>
      </c>
      <c r="AB731" s="12">
        <f t="shared" si="139"/>
        <v>1</v>
      </c>
    </row>
    <row r="732" spans="1:28" s="17" customFormat="1" ht="58" outlineLevel="2" x14ac:dyDescent="0.35">
      <c r="A732" s="11" t="s">
        <v>292</v>
      </c>
      <c r="B732" s="11" t="s">
        <v>253</v>
      </c>
      <c r="C732" s="11" t="s">
        <v>36</v>
      </c>
      <c r="D732" s="11" t="s">
        <v>134</v>
      </c>
      <c r="E732" s="11" t="s">
        <v>309</v>
      </c>
      <c r="F732" s="11" t="s">
        <v>32</v>
      </c>
      <c r="G732" s="11" t="s">
        <v>132</v>
      </c>
      <c r="H732" s="11" t="s">
        <v>310</v>
      </c>
      <c r="I732" s="11" t="s">
        <v>28</v>
      </c>
      <c r="J732" s="19" t="s">
        <v>434</v>
      </c>
      <c r="K732" s="34">
        <v>1954178</v>
      </c>
      <c r="L732" s="34">
        <v>1954178</v>
      </c>
      <c r="M732" s="34">
        <v>0</v>
      </c>
      <c r="N732" s="34">
        <v>0</v>
      </c>
      <c r="O732" s="34">
        <v>1954178</v>
      </c>
      <c r="P732" s="34">
        <v>0</v>
      </c>
      <c r="Q732" s="34">
        <v>571319.32999999996</v>
      </c>
      <c r="R732" s="34">
        <v>0</v>
      </c>
      <c r="S732" s="34">
        <v>1382858.67</v>
      </c>
      <c r="T732" s="34">
        <v>1382858.67</v>
      </c>
      <c r="U732" s="34">
        <v>0</v>
      </c>
      <c r="V732" s="34">
        <v>0</v>
      </c>
      <c r="W732" s="34">
        <v>0</v>
      </c>
      <c r="X732" s="34">
        <v>0</v>
      </c>
      <c r="Y732" s="12">
        <f t="shared" si="136"/>
        <v>0.70764212369599899</v>
      </c>
      <c r="Z732" s="12">
        <f t="shared" si="137"/>
        <v>0.70764212369599899</v>
      </c>
      <c r="AA732" s="12">
        <f t="shared" si="138"/>
        <v>0.29235787630400095</v>
      </c>
      <c r="AB732" s="12">
        <f t="shared" si="139"/>
        <v>1</v>
      </c>
    </row>
    <row r="733" spans="1:28" s="17" customFormat="1" ht="130.5" outlineLevel="2" x14ac:dyDescent="0.35">
      <c r="A733" s="11" t="s">
        <v>292</v>
      </c>
      <c r="B733" s="11" t="s">
        <v>317</v>
      </c>
      <c r="C733" s="11" t="s">
        <v>36</v>
      </c>
      <c r="D733" s="11" t="s">
        <v>134</v>
      </c>
      <c r="E733" s="11" t="s">
        <v>115</v>
      </c>
      <c r="F733" s="11" t="s">
        <v>32</v>
      </c>
      <c r="G733" s="11" t="s">
        <v>132</v>
      </c>
      <c r="H733" s="11" t="s">
        <v>318</v>
      </c>
      <c r="I733" s="11" t="s">
        <v>28</v>
      </c>
      <c r="J733" s="19" t="s">
        <v>446</v>
      </c>
      <c r="K733" s="34">
        <v>74100000</v>
      </c>
      <c r="L733" s="34">
        <v>74100000</v>
      </c>
      <c r="M733" s="34">
        <v>0</v>
      </c>
      <c r="N733" s="34">
        <v>0</v>
      </c>
      <c r="O733" s="34">
        <v>74100000</v>
      </c>
      <c r="P733" s="34">
        <v>0</v>
      </c>
      <c r="Q733" s="34">
        <v>19136436.440000001</v>
      </c>
      <c r="R733" s="34">
        <v>0</v>
      </c>
      <c r="S733" s="34">
        <v>54963563.560000002</v>
      </c>
      <c r="T733" s="34">
        <v>54963563.560000002</v>
      </c>
      <c r="U733" s="34">
        <v>0</v>
      </c>
      <c r="V733" s="34">
        <v>0</v>
      </c>
      <c r="W733" s="34">
        <v>0</v>
      </c>
      <c r="X733" s="34">
        <v>0</v>
      </c>
      <c r="Y733" s="12">
        <f t="shared" si="136"/>
        <v>0.74174849608636984</v>
      </c>
      <c r="Z733" s="12">
        <f t="shared" si="137"/>
        <v>0.74174849608636984</v>
      </c>
      <c r="AA733" s="12">
        <f t="shared" si="138"/>
        <v>0.25825150391363022</v>
      </c>
      <c r="AB733" s="12">
        <f t="shared" si="139"/>
        <v>1</v>
      </c>
    </row>
    <row r="734" spans="1:28" s="17" customFormat="1" outlineLevel="1" x14ac:dyDescent="0.35">
      <c r="A734" s="41"/>
      <c r="B734" s="41"/>
      <c r="C734" s="41"/>
      <c r="D734" s="41" t="s">
        <v>589</v>
      </c>
      <c r="E734" s="41"/>
      <c r="F734" s="41"/>
      <c r="G734" s="41"/>
      <c r="H734" s="41"/>
      <c r="I734" s="41"/>
      <c r="J734" s="42"/>
      <c r="K734" s="43">
        <f t="shared" ref="K734:X734" si="141">SUBTOTAL(9,K725:K733)</f>
        <v>3390353308</v>
      </c>
      <c r="L734" s="43">
        <f t="shared" si="141"/>
        <v>3410261414</v>
      </c>
      <c r="M734" s="43">
        <f t="shared" si="141"/>
        <v>0</v>
      </c>
      <c r="N734" s="43">
        <f t="shared" si="141"/>
        <v>0</v>
      </c>
      <c r="O734" s="43">
        <f t="shared" si="141"/>
        <v>3410261414</v>
      </c>
      <c r="P734" s="43">
        <f t="shared" si="141"/>
        <v>0</v>
      </c>
      <c r="Q734" s="43">
        <f t="shared" si="141"/>
        <v>764402516.25000012</v>
      </c>
      <c r="R734" s="43">
        <f t="shared" si="141"/>
        <v>0</v>
      </c>
      <c r="S734" s="43">
        <f t="shared" si="141"/>
        <v>2625950791.75</v>
      </c>
      <c r="T734" s="43">
        <f t="shared" si="141"/>
        <v>2625950791.75</v>
      </c>
      <c r="U734" s="43">
        <f t="shared" si="141"/>
        <v>19908106</v>
      </c>
      <c r="V734" s="43">
        <f t="shared" si="141"/>
        <v>19908106</v>
      </c>
      <c r="W734" s="43">
        <f t="shared" si="141"/>
        <v>0</v>
      </c>
      <c r="X734" s="43">
        <f t="shared" si="141"/>
        <v>19908106</v>
      </c>
      <c r="Y734" s="44">
        <f t="shared" si="136"/>
        <v>0.7700145158871976</v>
      </c>
      <c r="Z734" s="44">
        <f t="shared" si="137"/>
        <v>0.7700145158871976</v>
      </c>
      <c r="AA734" s="44">
        <f t="shared" si="138"/>
        <v>0.22414777738502134</v>
      </c>
      <c r="AB734" s="44">
        <f t="shared" si="139"/>
        <v>0.99416229327221894</v>
      </c>
    </row>
    <row r="735" spans="1:28" s="17" customFormat="1" ht="87" outlineLevel="2" x14ac:dyDescent="0.35">
      <c r="A735" s="11" t="s">
        <v>149</v>
      </c>
      <c r="B735" s="11" t="s">
        <v>42</v>
      </c>
      <c r="C735" s="11" t="s">
        <v>36</v>
      </c>
      <c r="D735" s="11" t="s">
        <v>227</v>
      </c>
      <c r="E735" s="11" t="s">
        <v>31</v>
      </c>
      <c r="F735" s="11" t="s">
        <v>32</v>
      </c>
      <c r="G735" s="11" t="s">
        <v>132</v>
      </c>
      <c r="H735" s="11" t="s">
        <v>34</v>
      </c>
      <c r="I735" s="11" t="s">
        <v>28</v>
      </c>
      <c r="J735" s="19" t="s">
        <v>229</v>
      </c>
      <c r="K735" s="34">
        <v>1105179996</v>
      </c>
      <c r="L735" s="34">
        <v>1414718458</v>
      </c>
      <c r="M735" s="34">
        <v>0</v>
      </c>
      <c r="N735" s="34">
        <v>0</v>
      </c>
      <c r="O735" s="34">
        <v>1414718458</v>
      </c>
      <c r="P735" s="34">
        <v>0</v>
      </c>
      <c r="Q735" s="34">
        <v>84437975.25</v>
      </c>
      <c r="R735" s="34">
        <v>0</v>
      </c>
      <c r="S735" s="34">
        <v>1120742020.75</v>
      </c>
      <c r="T735" s="34">
        <v>1106231918.48</v>
      </c>
      <c r="U735" s="34">
        <v>209538462</v>
      </c>
      <c r="V735" s="34">
        <v>209538462</v>
      </c>
      <c r="W735" s="34">
        <v>0</v>
      </c>
      <c r="X735" s="34">
        <v>209538462</v>
      </c>
      <c r="Y735" s="12">
        <f t="shared" si="136"/>
        <v>0.79220145493429339</v>
      </c>
      <c r="Z735" s="12">
        <f t="shared" si="137"/>
        <v>0.79220145493429339</v>
      </c>
      <c r="AA735" s="12">
        <f t="shared" si="138"/>
        <v>5.9685356314196053E-2</v>
      </c>
      <c r="AB735" s="12">
        <f t="shared" si="139"/>
        <v>0.85188681124848942</v>
      </c>
    </row>
    <row r="736" spans="1:28" s="17" customFormat="1" ht="87" outlineLevel="2" x14ac:dyDescent="0.35">
      <c r="A736" s="11" t="s">
        <v>231</v>
      </c>
      <c r="B736" s="11" t="s">
        <v>253</v>
      </c>
      <c r="C736" s="11" t="s">
        <v>36</v>
      </c>
      <c r="D736" s="11" t="s">
        <v>227</v>
      </c>
      <c r="E736" s="11" t="s">
        <v>31</v>
      </c>
      <c r="F736" s="11" t="s">
        <v>32</v>
      </c>
      <c r="G736" s="11" t="s">
        <v>132</v>
      </c>
      <c r="H736" s="11" t="s">
        <v>34</v>
      </c>
      <c r="I736" s="11" t="s">
        <v>28</v>
      </c>
      <c r="J736" s="19" t="s">
        <v>258</v>
      </c>
      <c r="K736" s="34">
        <v>5000000</v>
      </c>
      <c r="L736" s="34">
        <v>5000000</v>
      </c>
      <c r="M736" s="34">
        <v>0</v>
      </c>
      <c r="N736" s="34">
        <v>0</v>
      </c>
      <c r="O736" s="34">
        <v>5000000</v>
      </c>
      <c r="P736" s="34">
        <v>0</v>
      </c>
      <c r="Q736" s="34">
        <v>0</v>
      </c>
      <c r="R736" s="34">
        <v>0</v>
      </c>
      <c r="S736" s="34">
        <v>2074148.55</v>
      </c>
      <c r="T736" s="34">
        <v>2074148.55</v>
      </c>
      <c r="U736" s="34">
        <v>2925851.45</v>
      </c>
      <c r="V736" s="34">
        <v>2925851.45</v>
      </c>
      <c r="W736" s="34">
        <v>0</v>
      </c>
      <c r="X736" s="34">
        <v>2925851.45</v>
      </c>
      <c r="Y736" s="12">
        <f t="shared" si="136"/>
        <v>0.41482971000000002</v>
      </c>
      <c r="Z736" s="12">
        <f t="shared" si="137"/>
        <v>0.41482971000000002</v>
      </c>
      <c r="AA736" s="12">
        <f t="shared" si="138"/>
        <v>0</v>
      </c>
      <c r="AB736" s="12">
        <f t="shared" si="139"/>
        <v>0.41482971000000002</v>
      </c>
    </row>
    <row r="737" spans="1:28" s="17" customFormat="1" outlineLevel="1" x14ac:dyDescent="0.35">
      <c r="A737" s="41"/>
      <c r="B737" s="41"/>
      <c r="C737" s="41"/>
      <c r="D737" s="41" t="s">
        <v>590</v>
      </c>
      <c r="E737" s="41"/>
      <c r="F737" s="41"/>
      <c r="G737" s="41"/>
      <c r="H737" s="41"/>
      <c r="I737" s="41"/>
      <c r="J737" s="42"/>
      <c r="K737" s="43">
        <f t="shared" ref="K737:X737" si="142">SUBTOTAL(9,K735:K736)</f>
        <v>1110179996</v>
      </c>
      <c r="L737" s="43">
        <f t="shared" si="142"/>
        <v>1419718458</v>
      </c>
      <c r="M737" s="43">
        <f t="shared" si="142"/>
        <v>0</v>
      </c>
      <c r="N737" s="43">
        <f t="shared" si="142"/>
        <v>0</v>
      </c>
      <c r="O737" s="43">
        <f t="shared" si="142"/>
        <v>1419718458</v>
      </c>
      <c r="P737" s="43">
        <f t="shared" si="142"/>
        <v>0</v>
      </c>
      <c r="Q737" s="43">
        <f t="shared" si="142"/>
        <v>84437975.25</v>
      </c>
      <c r="R737" s="43">
        <f t="shared" si="142"/>
        <v>0</v>
      </c>
      <c r="S737" s="43">
        <f t="shared" si="142"/>
        <v>1122816169.3</v>
      </c>
      <c r="T737" s="43">
        <f t="shared" si="142"/>
        <v>1108306067.03</v>
      </c>
      <c r="U737" s="43">
        <f t="shared" si="142"/>
        <v>212464313.44999999</v>
      </c>
      <c r="V737" s="43">
        <f t="shared" si="142"/>
        <v>212464313.44999999</v>
      </c>
      <c r="W737" s="43">
        <f t="shared" si="142"/>
        <v>0</v>
      </c>
      <c r="X737" s="43">
        <f t="shared" si="142"/>
        <v>212464313.44999999</v>
      </c>
      <c r="Y737" s="44">
        <f t="shared" si="136"/>
        <v>0.79087241767761818</v>
      </c>
      <c r="Z737" s="44">
        <f t="shared" si="137"/>
        <v>0.79087241767761818</v>
      </c>
      <c r="AA737" s="44">
        <f t="shared" si="138"/>
        <v>5.9475154932443652E-2</v>
      </c>
      <c r="AB737" s="44">
        <f t="shared" si="139"/>
        <v>0.85034757261006177</v>
      </c>
    </row>
    <row r="738" spans="1:28" s="17" customFormat="1" ht="87" outlineLevel="2" x14ac:dyDescent="0.35">
      <c r="A738" s="11" t="s">
        <v>149</v>
      </c>
      <c r="B738" s="11" t="s">
        <v>42</v>
      </c>
      <c r="C738" s="11" t="s">
        <v>36</v>
      </c>
      <c r="D738" s="11" t="s">
        <v>230</v>
      </c>
      <c r="E738" s="11" t="s">
        <v>31</v>
      </c>
      <c r="F738" s="11" t="s">
        <v>32</v>
      </c>
      <c r="G738" s="11" t="s">
        <v>132</v>
      </c>
      <c r="H738" s="11" t="s">
        <v>34</v>
      </c>
      <c r="I738" s="11" t="s">
        <v>28</v>
      </c>
      <c r="J738" s="19" t="s">
        <v>361</v>
      </c>
      <c r="K738" s="34">
        <v>0</v>
      </c>
      <c r="L738" s="34">
        <v>144565</v>
      </c>
      <c r="M738" s="34">
        <v>0</v>
      </c>
      <c r="N738" s="34">
        <v>0</v>
      </c>
      <c r="O738" s="34">
        <v>144565</v>
      </c>
      <c r="P738" s="34">
        <v>0</v>
      </c>
      <c r="Q738" s="34">
        <v>0</v>
      </c>
      <c r="R738" s="34">
        <v>0</v>
      </c>
      <c r="S738" s="34">
        <v>0</v>
      </c>
      <c r="T738" s="34">
        <v>0</v>
      </c>
      <c r="U738" s="34">
        <v>144565</v>
      </c>
      <c r="V738" s="34">
        <v>144565</v>
      </c>
      <c r="W738" s="34">
        <v>0</v>
      </c>
      <c r="X738" s="34">
        <v>144565</v>
      </c>
      <c r="Y738" s="12">
        <f t="shared" si="136"/>
        <v>0</v>
      </c>
      <c r="Z738" s="12">
        <f t="shared" si="137"/>
        <v>0</v>
      </c>
      <c r="AA738" s="12">
        <f t="shared" si="138"/>
        <v>0</v>
      </c>
      <c r="AB738" s="12">
        <f t="shared" si="139"/>
        <v>0</v>
      </c>
    </row>
    <row r="739" spans="1:28" s="17" customFormat="1" ht="43.5" outlineLevel="2" x14ac:dyDescent="0.35">
      <c r="A739" s="11" t="s">
        <v>292</v>
      </c>
      <c r="B739" s="11" t="s">
        <v>232</v>
      </c>
      <c r="C739" s="11" t="s">
        <v>36</v>
      </c>
      <c r="D739" s="11" t="s">
        <v>230</v>
      </c>
      <c r="E739" s="11" t="s">
        <v>31</v>
      </c>
      <c r="F739" s="11" t="s">
        <v>32</v>
      </c>
      <c r="G739" s="11" t="s">
        <v>132</v>
      </c>
      <c r="H739" s="11" t="s">
        <v>293</v>
      </c>
      <c r="I739" s="11" t="s">
        <v>28</v>
      </c>
      <c r="J739" s="19" t="s">
        <v>299</v>
      </c>
      <c r="K739" s="34">
        <v>4800000</v>
      </c>
      <c r="L739" s="34">
        <v>4364718.66</v>
      </c>
      <c r="M739" s="34">
        <v>0</v>
      </c>
      <c r="N739" s="34">
        <v>0</v>
      </c>
      <c r="O739" s="34">
        <v>4364718.66</v>
      </c>
      <c r="P739" s="34">
        <v>0</v>
      </c>
      <c r="Q739" s="34">
        <v>3677496.21</v>
      </c>
      <c r="R739" s="34">
        <v>0</v>
      </c>
      <c r="S739" s="34">
        <v>395965.3</v>
      </c>
      <c r="T739" s="34">
        <v>395965.3</v>
      </c>
      <c r="U739" s="34">
        <v>291257.15000000002</v>
      </c>
      <c r="V739" s="34">
        <v>291257.15000000002</v>
      </c>
      <c r="W739" s="34">
        <v>0</v>
      </c>
      <c r="X739" s="34">
        <v>291257.1500000002</v>
      </c>
      <c r="Y739" s="12">
        <f t="shared" si="136"/>
        <v>9.0719547087600827E-2</v>
      </c>
      <c r="Z739" s="12">
        <f t="shared" si="137"/>
        <v>9.0719547087600827E-2</v>
      </c>
      <c r="AA739" s="12">
        <f t="shared" si="138"/>
        <v>0.84255057346582785</v>
      </c>
      <c r="AB739" s="12">
        <f t="shared" si="139"/>
        <v>0.93327012055342862</v>
      </c>
    </row>
    <row r="740" spans="1:28" s="17" customFormat="1" ht="43.5" outlineLevel="2" x14ac:dyDescent="0.35">
      <c r="A740" s="11" t="s">
        <v>292</v>
      </c>
      <c r="B740" s="11" t="s">
        <v>233</v>
      </c>
      <c r="C740" s="11" t="s">
        <v>36</v>
      </c>
      <c r="D740" s="11" t="s">
        <v>230</v>
      </c>
      <c r="E740" s="11" t="s">
        <v>31</v>
      </c>
      <c r="F740" s="11" t="s">
        <v>32</v>
      </c>
      <c r="G740" s="11" t="s">
        <v>132</v>
      </c>
      <c r="H740" s="11" t="s">
        <v>300</v>
      </c>
      <c r="I740" s="11" t="s">
        <v>28</v>
      </c>
      <c r="J740" s="19" t="s">
        <v>299</v>
      </c>
      <c r="K740" s="34">
        <v>800000</v>
      </c>
      <c r="L740" s="34">
        <v>3219658.34</v>
      </c>
      <c r="M740" s="34">
        <v>0</v>
      </c>
      <c r="N740" s="34">
        <v>0</v>
      </c>
      <c r="O740" s="34">
        <v>3219658.34</v>
      </c>
      <c r="P740" s="34">
        <v>0</v>
      </c>
      <c r="Q740" s="34">
        <v>2378556.61</v>
      </c>
      <c r="R740" s="34">
        <v>0</v>
      </c>
      <c r="S740" s="34">
        <v>821443.39</v>
      </c>
      <c r="T740" s="34">
        <v>821443.39</v>
      </c>
      <c r="U740" s="34">
        <v>19658.34</v>
      </c>
      <c r="V740" s="34">
        <v>19658.34</v>
      </c>
      <c r="W740" s="34">
        <v>0</v>
      </c>
      <c r="X740" s="34">
        <v>19658.339999999967</v>
      </c>
      <c r="Y740" s="12">
        <f t="shared" si="136"/>
        <v>0.25513371397040846</v>
      </c>
      <c r="Z740" s="12">
        <f t="shared" si="137"/>
        <v>0.25513371397040846</v>
      </c>
      <c r="AA740" s="12">
        <f t="shared" si="138"/>
        <v>0.73876056364415366</v>
      </c>
      <c r="AB740" s="12">
        <f t="shared" si="139"/>
        <v>0.99389427761456206</v>
      </c>
    </row>
    <row r="741" spans="1:28" s="17" customFormat="1" ht="43.5" outlineLevel="2" x14ac:dyDescent="0.35">
      <c r="A741" s="11" t="s">
        <v>292</v>
      </c>
      <c r="B741" s="11" t="s">
        <v>253</v>
      </c>
      <c r="C741" s="11" t="s">
        <v>36</v>
      </c>
      <c r="D741" s="11" t="s">
        <v>230</v>
      </c>
      <c r="E741" s="11" t="s">
        <v>31</v>
      </c>
      <c r="F741" s="11" t="s">
        <v>32</v>
      </c>
      <c r="G741" s="11" t="s">
        <v>132</v>
      </c>
      <c r="H741" s="11" t="s">
        <v>310</v>
      </c>
      <c r="I741" s="11" t="s">
        <v>28</v>
      </c>
      <c r="J741" s="19" t="s">
        <v>299</v>
      </c>
      <c r="K741" s="34">
        <v>1120000</v>
      </c>
      <c r="L741" s="34">
        <v>1120000</v>
      </c>
      <c r="M741" s="34">
        <v>0</v>
      </c>
      <c r="N741" s="34">
        <v>0</v>
      </c>
      <c r="O741" s="34">
        <v>1120000</v>
      </c>
      <c r="P741" s="34">
        <v>0</v>
      </c>
      <c r="Q741" s="34">
        <v>808159.39</v>
      </c>
      <c r="R741" s="34">
        <v>0</v>
      </c>
      <c r="S741" s="34">
        <v>311840.61</v>
      </c>
      <c r="T741" s="34">
        <v>311840.61</v>
      </c>
      <c r="U741" s="34">
        <v>0</v>
      </c>
      <c r="V741" s="34">
        <v>0</v>
      </c>
      <c r="W741" s="34">
        <v>0</v>
      </c>
      <c r="X741" s="34">
        <v>0</v>
      </c>
      <c r="Y741" s="12">
        <f t="shared" si="136"/>
        <v>0.27842911607142856</v>
      </c>
      <c r="Z741" s="12">
        <f t="shared" si="137"/>
        <v>0.27842911607142856</v>
      </c>
      <c r="AA741" s="12">
        <f t="shared" si="138"/>
        <v>0.72157088392857149</v>
      </c>
      <c r="AB741" s="12">
        <f t="shared" si="139"/>
        <v>1</v>
      </c>
    </row>
    <row r="742" spans="1:28" s="17" customFormat="1" ht="43.5" outlineLevel="2" x14ac:dyDescent="0.35">
      <c r="A742" s="11" t="s">
        <v>292</v>
      </c>
      <c r="B742" s="11" t="s">
        <v>317</v>
      </c>
      <c r="C742" s="11" t="s">
        <v>36</v>
      </c>
      <c r="D742" s="11" t="s">
        <v>230</v>
      </c>
      <c r="E742" s="11" t="s">
        <v>31</v>
      </c>
      <c r="F742" s="11" t="s">
        <v>32</v>
      </c>
      <c r="G742" s="11" t="s">
        <v>132</v>
      </c>
      <c r="H742" s="11" t="s">
        <v>318</v>
      </c>
      <c r="I742" s="11" t="s">
        <v>28</v>
      </c>
      <c r="J742" s="19" t="s">
        <v>299</v>
      </c>
      <c r="K742" s="34">
        <v>480000</v>
      </c>
      <c r="L742" s="34">
        <v>480000</v>
      </c>
      <c r="M742" s="34">
        <v>0</v>
      </c>
      <c r="N742" s="34">
        <v>0</v>
      </c>
      <c r="O742" s="34">
        <v>480000</v>
      </c>
      <c r="P742" s="34">
        <v>0</v>
      </c>
      <c r="Q742" s="34">
        <v>264147.61</v>
      </c>
      <c r="R742" s="34">
        <v>0</v>
      </c>
      <c r="S742" s="34">
        <v>215852.39</v>
      </c>
      <c r="T742" s="34">
        <v>215852.39</v>
      </c>
      <c r="U742" s="34">
        <v>0</v>
      </c>
      <c r="V742" s="34">
        <v>0</v>
      </c>
      <c r="W742" s="34">
        <v>0</v>
      </c>
      <c r="X742" s="34">
        <v>0</v>
      </c>
      <c r="Y742" s="12">
        <f t="shared" si="136"/>
        <v>0.44969247916666671</v>
      </c>
      <c r="Z742" s="12">
        <f t="shared" si="137"/>
        <v>0.44969247916666671</v>
      </c>
      <c r="AA742" s="12">
        <f t="shared" si="138"/>
        <v>0.55030752083333334</v>
      </c>
      <c r="AB742" s="12">
        <f t="shared" si="139"/>
        <v>1</v>
      </c>
    </row>
    <row r="743" spans="1:28" s="17" customFormat="1" outlineLevel="2" x14ac:dyDescent="0.35">
      <c r="A743" s="24" t="s">
        <v>292</v>
      </c>
      <c r="B743" s="24" t="s">
        <v>321</v>
      </c>
      <c r="C743" s="24" t="s">
        <v>36</v>
      </c>
      <c r="D743" s="24" t="s">
        <v>230</v>
      </c>
      <c r="E743" s="24" t="s">
        <v>31</v>
      </c>
      <c r="F743" s="24" t="s">
        <v>32</v>
      </c>
      <c r="G743" s="24" t="s">
        <v>132</v>
      </c>
      <c r="H743" s="24" t="s">
        <v>318</v>
      </c>
      <c r="I743" s="24" t="s">
        <v>28</v>
      </c>
      <c r="J743" s="21" t="s">
        <v>322</v>
      </c>
      <c r="K743" s="23">
        <v>800000</v>
      </c>
      <c r="L743" s="23">
        <v>800000</v>
      </c>
      <c r="M743" s="23">
        <v>0</v>
      </c>
      <c r="N743" s="23">
        <v>0</v>
      </c>
      <c r="O743" s="23">
        <v>800000</v>
      </c>
      <c r="P743" s="23">
        <v>0</v>
      </c>
      <c r="Q743" s="23">
        <v>684947.35</v>
      </c>
      <c r="R743" s="23">
        <v>0</v>
      </c>
      <c r="S743" s="23">
        <v>115052.65</v>
      </c>
      <c r="T743" s="23">
        <v>115052.65</v>
      </c>
      <c r="U743" s="23">
        <v>0</v>
      </c>
      <c r="V743" s="23">
        <v>0</v>
      </c>
      <c r="W743" s="23">
        <v>0</v>
      </c>
      <c r="X743" s="23">
        <v>0</v>
      </c>
      <c r="Y743" s="12">
        <f t="shared" si="136"/>
        <v>0.1438158125</v>
      </c>
      <c r="Z743" s="12">
        <f t="shared" si="137"/>
        <v>0.1438158125</v>
      </c>
      <c r="AA743" s="12">
        <f t="shared" si="138"/>
        <v>0.85618418749999992</v>
      </c>
      <c r="AB743" s="12">
        <f t="shared" si="139"/>
        <v>0.99999999999999989</v>
      </c>
    </row>
    <row r="744" spans="1:28" s="17" customFormat="1" outlineLevel="1" x14ac:dyDescent="0.35">
      <c r="A744" s="41"/>
      <c r="B744" s="41"/>
      <c r="C744" s="41"/>
      <c r="D744" s="41" t="s">
        <v>591</v>
      </c>
      <c r="E744" s="41"/>
      <c r="F744" s="41"/>
      <c r="G744" s="41"/>
      <c r="H744" s="41"/>
      <c r="I744" s="41"/>
      <c r="J744" s="42"/>
      <c r="K744" s="43">
        <f t="shared" ref="K744:X744" si="143">SUBTOTAL(9,K738:K743)</f>
        <v>8000000</v>
      </c>
      <c r="L744" s="43">
        <f t="shared" si="143"/>
        <v>10128942</v>
      </c>
      <c r="M744" s="43">
        <f t="shared" si="143"/>
        <v>0</v>
      </c>
      <c r="N744" s="43">
        <f t="shared" si="143"/>
        <v>0</v>
      </c>
      <c r="O744" s="43">
        <f t="shared" si="143"/>
        <v>10128942</v>
      </c>
      <c r="P744" s="43">
        <f t="shared" si="143"/>
        <v>0</v>
      </c>
      <c r="Q744" s="43">
        <f t="shared" si="143"/>
        <v>7813307.1699999999</v>
      </c>
      <c r="R744" s="43">
        <f t="shared" si="143"/>
        <v>0</v>
      </c>
      <c r="S744" s="43">
        <f t="shared" si="143"/>
        <v>1860154.3399999999</v>
      </c>
      <c r="T744" s="43">
        <f t="shared" si="143"/>
        <v>1860154.3399999999</v>
      </c>
      <c r="U744" s="43">
        <f t="shared" si="143"/>
        <v>455480.49000000005</v>
      </c>
      <c r="V744" s="43">
        <f t="shared" si="143"/>
        <v>455480.49000000005</v>
      </c>
      <c r="W744" s="43">
        <f t="shared" si="143"/>
        <v>0</v>
      </c>
      <c r="X744" s="43">
        <f t="shared" si="143"/>
        <v>455480.49000000017</v>
      </c>
      <c r="Y744" s="44">
        <f t="shared" si="136"/>
        <v>0.18364744708776098</v>
      </c>
      <c r="Z744" s="44">
        <f t="shared" si="137"/>
        <v>0.18364744708776098</v>
      </c>
      <c r="AA744" s="44">
        <f t="shared" si="138"/>
        <v>0.77138433313173282</v>
      </c>
      <c r="AB744" s="44">
        <f t="shared" si="139"/>
        <v>0.95503178021949386</v>
      </c>
    </row>
    <row r="745" spans="1:28" s="17" customFormat="1" ht="72.5" outlineLevel="2" x14ac:dyDescent="0.35">
      <c r="A745" s="11" t="s">
        <v>27</v>
      </c>
      <c r="B745" s="11" t="s">
        <v>42</v>
      </c>
      <c r="C745" s="11" t="s">
        <v>36</v>
      </c>
      <c r="D745" s="11" t="s">
        <v>135</v>
      </c>
      <c r="E745" s="11" t="s">
        <v>136</v>
      </c>
      <c r="F745" s="11" t="s">
        <v>32</v>
      </c>
      <c r="G745" s="11" t="s">
        <v>137</v>
      </c>
      <c r="H745" s="11" t="s">
        <v>138</v>
      </c>
      <c r="I745" s="11" t="s">
        <v>28</v>
      </c>
      <c r="J745" s="19" t="s">
        <v>349</v>
      </c>
      <c r="K745" s="34">
        <v>15537900</v>
      </c>
      <c r="L745" s="34">
        <v>15537900</v>
      </c>
      <c r="M745" s="34">
        <v>0</v>
      </c>
      <c r="N745" s="34">
        <v>0</v>
      </c>
      <c r="O745" s="34">
        <v>15537900</v>
      </c>
      <c r="P745" s="34">
        <v>0</v>
      </c>
      <c r="Q745" s="34">
        <v>2815225</v>
      </c>
      <c r="R745" s="34">
        <v>0</v>
      </c>
      <c r="S745" s="34">
        <v>12722675</v>
      </c>
      <c r="T745" s="34">
        <v>12722675</v>
      </c>
      <c r="U745" s="34">
        <v>0</v>
      </c>
      <c r="V745" s="34">
        <v>0</v>
      </c>
      <c r="W745" s="34">
        <v>0</v>
      </c>
      <c r="X745" s="34">
        <v>0</v>
      </c>
      <c r="Y745" s="12">
        <f t="shared" si="136"/>
        <v>0.81881560571248369</v>
      </c>
      <c r="Z745" s="12">
        <f t="shared" si="137"/>
        <v>0.81881560571248369</v>
      </c>
      <c r="AA745" s="12">
        <f t="shared" si="138"/>
        <v>0.18118439428751634</v>
      </c>
      <c r="AB745" s="12">
        <f t="shared" si="139"/>
        <v>1</v>
      </c>
    </row>
    <row r="746" spans="1:28" s="17" customFormat="1" ht="87" outlineLevel="2" x14ac:dyDescent="0.35">
      <c r="A746" s="11" t="s">
        <v>27</v>
      </c>
      <c r="B746" s="11" t="s">
        <v>42</v>
      </c>
      <c r="C746" s="11" t="s">
        <v>36</v>
      </c>
      <c r="D746" s="11" t="s">
        <v>135</v>
      </c>
      <c r="E746" s="11" t="s">
        <v>139</v>
      </c>
      <c r="F746" s="11" t="s">
        <v>32</v>
      </c>
      <c r="G746" s="11" t="s">
        <v>137</v>
      </c>
      <c r="H746" s="11" t="s">
        <v>138</v>
      </c>
      <c r="I746" s="11" t="s">
        <v>28</v>
      </c>
      <c r="J746" s="19" t="s">
        <v>350</v>
      </c>
      <c r="K746" s="34">
        <v>125038455</v>
      </c>
      <c r="L746" s="34">
        <v>125038455</v>
      </c>
      <c r="M746" s="34">
        <v>0</v>
      </c>
      <c r="N746" s="34">
        <v>0</v>
      </c>
      <c r="O746" s="34">
        <v>125038455</v>
      </c>
      <c r="P746" s="34">
        <v>0</v>
      </c>
      <c r="Q746" s="34">
        <v>16268875.68</v>
      </c>
      <c r="R746" s="34">
        <v>0</v>
      </c>
      <c r="S746" s="34">
        <v>108769579.31999999</v>
      </c>
      <c r="T746" s="34">
        <v>108769579.31999999</v>
      </c>
      <c r="U746" s="34">
        <v>0</v>
      </c>
      <c r="V746" s="34">
        <v>0</v>
      </c>
      <c r="W746" s="34">
        <v>0</v>
      </c>
      <c r="X746" s="34">
        <v>0</v>
      </c>
      <c r="Y746" s="12">
        <f t="shared" si="136"/>
        <v>0.86988902190130224</v>
      </c>
      <c r="Z746" s="12">
        <f t="shared" si="137"/>
        <v>0.86988902190130224</v>
      </c>
      <c r="AA746" s="12">
        <f t="shared" si="138"/>
        <v>0.1301109780986977</v>
      </c>
      <c r="AB746" s="12">
        <f t="shared" si="139"/>
        <v>1</v>
      </c>
    </row>
    <row r="747" spans="1:28" s="17" customFormat="1" ht="58" outlineLevel="2" x14ac:dyDescent="0.35">
      <c r="A747" s="11" t="s">
        <v>27</v>
      </c>
      <c r="B747" s="11" t="s">
        <v>42</v>
      </c>
      <c r="C747" s="11" t="s">
        <v>36</v>
      </c>
      <c r="D747" s="11" t="s">
        <v>135</v>
      </c>
      <c r="E747" s="11" t="s">
        <v>140</v>
      </c>
      <c r="F747" s="11" t="s">
        <v>32</v>
      </c>
      <c r="G747" s="11" t="s">
        <v>137</v>
      </c>
      <c r="H747" s="11" t="s">
        <v>138</v>
      </c>
      <c r="I747" s="11" t="s">
        <v>28</v>
      </c>
      <c r="J747" s="19" t="s">
        <v>351</v>
      </c>
      <c r="K747" s="34">
        <v>85458450</v>
      </c>
      <c r="L747" s="34">
        <v>85458450</v>
      </c>
      <c r="M747" s="34">
        <v>0</v>
      </c>
      <c r="N747" s="34">
        <v>0</v>
      </c>
      <c r="O747" s="34">
        <v>85458450</v>
      </c>
      <c r="P747" s="34">
        <v>0</v>
      </c>
      <c r="Q747" s="34">
        <v>15476450</v>
      </c>
      <c r="R747" s="34">
        <v>0</v>
      </c>
      <c r="S747" s="34">
        <v>69982000</v>
      </c>
      <c r="T747" s="34">
        <v>69982000</v>
      </c>
      <c r="U747" s="34">
        <v>0</v>
      </c>
      <c r="V747" s="34">
        <v>0</v>
      </c>
      <c r="W747" s="34">
        <v>0</v>
      </c>
      <c r="X747" s="34">
        <v>0</v>
      </c>
      <c r="Y747" s="12">
        <f t="shared" si="136"/>
        <v>0.81890088107144465</v>
      </c>
      <c r="Z747" s="12">
        <f t="shared" si="137"/>
        <v>0.81890088107144465</v>
      </c>
      <c r="AA747" s="12">
        <f t="shared" si="138"/>
        <v>0.18109911892855535</v>
      </c>
      <c r="AB747" s="12">
        <f t="shared" si="139"/>
        <v>1</v>
      </c>
    </row>
    <row r="748" spans="1:28" s="17" customFormat="1" ht="130.5" outlineLevel="2" x14ac:dyDescent="0.35">
      <c r="A748" s="11" t="s">
        <v>27</v>
      </c>
      <c r="B748" s="11" t="s">
        <v>42</v>
      </c>
      <c r="C748" s="11" t="s">
        <v>36</v>
      </c>
      <c r="D748" s="11" t="s">
        <v>135</v>
      </c>
      <c r="E748" s="11" t="s">
        <v>128</v>
      </c>
      <c r="F748" s="11" t="s">
        <v>32</v>
      </c>
      <c r="G748" s="11" t="s">
        <v>137</v>
      </c>
      <c r="H748" s="11" t="s">
        <v>138</v>
      </c>
      <c r="I748" s="11" t="s">
        <v>28</v>
      </c>
      <c r="J748" s="19" t="s">
        <v>352</v>
      </c>
      <c r="K748" s="34">
        <v>19469507</v>
      </c>
      <c r="L748" s="34">
        <v>36695127</v>
      </c>
      <c r="M748" s="34">
        <v>0</v>
      </c>
      <c r="N748" s="34">
        <v>0</v>
      </c>
      <c r="O748" s="34">
        <v>36695127</v>
      </c>
      <c r="P748" s="34">
        <v>0</v>
      </c>
      <c r="Q748" s="34">
        <v>3527588.9</v>
      </c>
      <c r="R748" s="34">
        <v>0</v>
      </c>
      <c r="S748" s="34">
        <v>15941918.1</v>
      </c>
      <c r="T748" s="34">
        <v>15941918.1</v>
      </c>
      <c r="U748" s="34">
        <v>17225620</v>
      </c>
      <c r="V748" s="34">
        <v>17225620</v>
      </c>
      <c r="W748" s="34">
        <v>0</v>
      </c>
      <c r="X748" s="34">
        <v>17225620</v>
      </c>
      <c r="Y748" s="12">
        <f t="shared" si="136"/>
        <v>0.43444237432398042</v>
      </c>
      <c r="Z748" s="12">
        <f t="shared" si="137"/>
        <v>0.43444237432398042</v>
      </c>
      <c r="AA748" s="12">
        <f t="shared" si="138"/>
        <v>9.6132352941577223E-2</v>
      </c>
      <c r="AB748" s="12">
        <f t="shared" si="139"/>
        <v>0.53057472726555766</v>
      </c>
    </row>
    <row r="749" spans="1:28" s="17" customFormat="1" ht="72.5" outlineLevel="2" x14ac:dyDescent="0.35">
      <c r="A749" s="11" t="s">
        <v>27</v>
      </c>
      <c r="B749" s="11" t="s">
        <v>42</v>
      </c>
      <c r="C749" s="11" t="s">
        <v>36</v>
      </c>
      <c r="D749" s="11" t="s">
        <v>135</v>
      </c>
      <c r="E749" s="11" t="s">
        <v>141</v>
      </c>
      <c r="F749" s="11" t="s">
        <v>32</v>
      </c>
      <c r="G749" s="11" t="s">
        <v>137</v>
      </c>
      <c r="H749" s="11" t="s">
        <v>138</v>
      </c>
      <c r="I749" s="11" t="s">
        <v>28</v>
      </c>
      <c r="J749" s="19" t="s">
        <v>353</v>
      </c>
      <c r="K749" s="34">
        <v>46990753</v>
      </c>
      <c r="L749" s="34">
        <v>46990753</v>
      </c>
      <c r="M749" s="34">
        <v>0</v>
      </c>
      <c r="N749" s="34">
        <v>0</v>
      </c>
      <c r="O749" s="34">
        <v>46990753</v>
      </c>
      <c r="P749" s="34">
        <v>0</v>
      </c>
      <c r="Q749" s="34">
        <v>8513974.1199999992</v>
      </c>
      <c r="R749" s="34">
        <v>0</v>
      </c>
      <c r="S749" s="34">
        <v>38476778.880000003</v>
      </c>
      <c r="T749" s="34">
        <v>38476778.880000003</v>
      </c>
      <c r="U749" s="34">
        <v>0</v>
      </c>
      <c r="V749" s="34">
        <v>0</v>
      </c>
      <c r="W749" s="34">
        <v>0</v>
      </c>
      <c r="X749" s="34">
        <v>0</v>
      </c>
      <c r="Y749" s="12">
        <f t="shared" si="136"/>
        <v>0.81881596747343044</v>
      </c>
      <c r="Z749" s="12">
        <f t="shared" si="137"/>
        <v>0.81881596747343044</v>
      </c>
      <c r="AA749" s="12">
        <f t="shared" si="138"/>
        <v>0.18118403252656962</v>
      </c>
      <c r="AB749" s="12">
        <f t="shared" si="139"/>
        <v>1</v>
      </c>
    </row>
    <row r="750" spans="1:28" s="17" customFormat="1" ht="159.5" outlineLevel="2" x14ac:dyDescent="0.35">
      <c r="A750" s="11" t="s">
        <v>27</v>
      </c>
      <c r="B750" s="11" t="s">
        <v>42</v>
      </c>
      <c r="C750" s="11" t="s">
        <v>36</v>
      </c>
      <c r="D750" s="11" t="s">
        <v>135</v>
      </c>
      <c r="E750" s="11" t="s">
        <v>142</v>
      </c>
      <c r="F750" s="11" t="s">
        <v>32</v>
      </c>
      <c r="G750" s="11" t="s">
        <v>137</v>
      </c>
      <c r="H750" s="11" t="s">
        <v>138</v>
      </c>
      <c r="I750" s="11" t="s">
        <v>28</v>
      </c>
      <c r="J750" s="19" t="s">
        <v>354</v>
      </c>
      <c r="K750" s="34">
        <v>46344989</v>
      </c>
      <c r="L750" s="34">
        <v>46344989</v>
      </c>
      <c r="M750" s="34">
        <v>0</v>
      </c>
      <c r="N750" s="34">
        <v>0</v>
      </c>
      <c r="O750" s="34">
        <v>46344989</v>
      </c>
      <c r="P750" s="34">
        <v>0</v>
      </c>
      <c r="Q750" s="34">
        <v>4272312.3</v>
      </c>
      <c r="R750" s="34">
        <v>0</v>
      </c>
      <c r="S750" s="34">
        <v>42072676.700000003</v>
      </c>
      <c r="T750" s="34">
        <v>42072676.700000003</v>
      </c>
      <c r="U750" s="34">
        <v>0</v>
      </c>
      <c r="V750" s="34">
        <v>0</v>
      </c>
      <c r="W750" s="34">
        <v>0</v>
      </c>
      <c r="X750" s="34">
        <v>0</v>
      </c>
      <c r="Y750" s="12">
        <f t="shared" si="136"/>
        <v>0.90781501102524809</v>
      </c>
      <c r="Z750" s="12">
        <f t="shared" si="137"/>
        <v>0.90781501102524809</v>
      </c>
      <c r="AA750" s="12">
        <f t="shared" si="138"/>
        <v>9.2184988974751941E-2</v>
      </c>
      <c r="AB750" s="12">
        <f t="shared" si="139"/>
        <v>1</v>
      </c>
    </row>
    <row r="751" spans="1:28" s="17" customFormat="1" ht="101.5" outlineLevel="2" x14ac:dyDescent="0.35">
      <c r="A751" s="11" t="s">
        <v>27</v>
      </c>
      <c r="B751" s="11" t="s">
        <v>42</v>
      </c>
      <c r="C751" s="11" t="s">
        <v>36</v>
      </c>
      <c r="D751" s="11" t="s">
        <v>135</v>
      </c>
      <c r="E751" s="11" t="s">
        <v>143</v>
      </c>
      <c r="F751" s="11" t="s">
        <v>32</v>
      </c>
      <c r="G751" s="11" t="s">
        <v>137</v>
      </c>
      <c r="H751" s="11" t="s">
        <v>138</v>
      </c>
      <c r="I751" s="11" t="s">
        <v>28</v>
      </c>
      <c r="J751" s="19" t="s">
        <v>355</v>
      </c>
      <c r="K751" s="34">
        <v>31593730</v>
      </c>
      <c r="L751" s="34">
        <v>31593730</v>
      </c>
      <c r="M751" s="34">
        <v>0</v>
      </c>
      <c r="N751" s="34">
        <v>0</v>
      </c>
      <c r="O751" s="34">
        <v>31593730</v>
      </c>
      <c r="P751" s="34">
        <v>0</v>
      </c>
      <c r="Q751" s="34">
        <v>411140</v>
      </c>
      <c r="R751" s="34">
        <v>0</v>
      </c>
      <c r="S751" s="34">
        <v>31182590</v>
      </c>
      <c r="T751" s="34">
        <v>31182590</v>
      </c>
      <c r="U751" s="34">
        <v>0</v>
      </c>
      <c r="V751" s="34">
        <v>0</v>
      </c>
      <c r="W751" s="34">
        <v>0</v>
      </c>
      <c r="X751" s="34">
        <v>0</v>
      </c>
      <c r="Y751" s="12">
        <f t="shared" si="136"/>
        <v>0.98698665842874522</v>
      </c>
      <c r="Z751" s="12">
        <f t="shared" si="137"/>
        <v>0.98698665842874522</v>
      </c>
      <c r="AA751" s="12">
        <f t="shared" si="138"/>
        <v>1.3013341571254803E-2</v>
      </c>
      <c r="AB751" s="12">
        <f t="shared" si="139"/>
        <v>1</v>
      </c>
    </row>
    <row r="752" spans="1:28" s="17" customFormat="1" ht="72.5" outlineLevel="2" x14ac:dyDescent="0.35">
      <c r="A752" s="11" t="s">
        <v>27</v>
      </c>
      <c r="B752" s="11" t="s">
        <v>42</v>
      </c>
      <c r="C752" s="11" t="s">
        <v>36</v>
      </c>
      <c r="D752" s="11" t="s">
        <v>135</v>
      </c>
      <c r="E752" s="11" t="s">
        <v>144</v>
      </c>
      <c r="F752" s="11" t="s">
        <v>32</v>
      </c>
      <c r="G752" s="11" t="s">
        <v>137</v>
      </c>
      <c r="H752" s="11" t="s">
        <v>138</v>
      </c>
      <c r="I752" s="11" t="s">
        <v>28</v>
      </c>
      <c r="J752" s="19" t="s">
        <v>356</v>
      </c>
      <c r="K752" s="34">
        <v>10358600</v>
      </c>
      <c r="L752" s="34">
        <v>10358600</v>
      </c>
      <c r="M752" s="34">
        <v>0</v>
      </c>
      <c r="N752" s="34">
        <v>0</v>
      </c>
      <c r="O752" s="34">
        <v>10358600</v>
      </c>
      <c r="P752" s="34">
        <v>0</v>
      </c>
      <c r="Q752" s="34">
        <v>188200</v>
      </c>
      <c r="R752" s="34">
        <v>0</v>
      </c>
      <c r="S752" s="34">
        <v>10170400</v>
      </c>
      <c r="T752" s="34">
        <v>10170400</v>
      </c>
      <c r="U752" s="34">
        <v>0</v>
      </c>
      <c r="V752" s="34">
        <v>0</v>
      </c>
      <c r="W752" s="34">
        <v>0</v>
      </c>
      <c r="X752" s="34">
        <v>0</v>
      </c>
      <c r="Y752" s="12">
        <f t="shared" si="136"/>
        <v>0.98183152163419762</v>
      </c>
      <c r="Z752" s="12">
        <f t="shared" si="137"/>
        <v>0.98183152163419762</v>
      </c>
      <c r="AA752" s="12">
        <f t="shared" si="138"/>
        <v>1.8168478365802328E-2</v>
      </c>
      <c r="AB752" s="12">
        <f t="shared" si="139"/>
        <v>1</v>
      </c>
    </row>
    <row r="753" spans="1:28" s="17" customFormat="1" ht="304.5" outlineLevel="2" x14ac:dyDescent="0.35">
      <c r="A753" s="11" t="s">
        <v>231</v>
      </c>
      <c r="B753" s="11" t="s">
        <v>253</v>
      </c>
      <c r="C753" s="11" t="s">
        <v>36</v>
      </c>
      <c r="D753" s="11" t="s">
        <v>135</v>
      </c>
      <c r="E753" s="11" t="s">
        <v>116</v>
      </c>
      <c r="F753" s="11" t="s">
        <v>32</v>
      </c>
      <c r="G753" s="11" t="s">
        <v>137</v>
      </c>
      <c r="H753" s="11" t="s">
        <v>138</v>
      </c>
      <c r="I753" s="11" t="s">
        <v>28</v>
      </c>
      <c r="J753" s="19" t="s">
        <v>372</v>
      </c>
      <c r="K753" s="34">
        <v>24828229</v>
      </c>
      <c r="L753" s="34">
        <v>24828229</v>
      </c>
      <c r="M753" s="34">
        <v>0</v>
      </c>
      <c r="N753" s="34">
        <v>0</v>
      </c>
      <c r="O753" s="34">
        <v>24828229</v>
      </c>
      <c r="P753" s="34">
        <v>0</v>
      </c>
      <c r="Q753" s="34">
        <v>0</v>
      </c>
      <c r="R753" s="34">
        <v>0</v>
      </c>
      <c r="S753" s="34">
        <v>0</v>
      </c>
      <c r="T753" s="34">
        <v>0</v>
      </c>
      <c r="U753" s="34">
        <v>24828229</v>
      </c>
      <c r="V753" s="34">
        <v>24828229</v>
      </c>
      <c r="W753" s="34">
        <v>0</v>
      </c>
      <c r="X753" s="34">
        <v>24828229</v>
      </c>
      <c r="Y753" s="12">
        <f t="shared" si="136"/>
        <v>0</v>
      </c>
      <c r="Z753" s="12">
        <f t="shared" si="137"/>
        <v>0</v>
      </c>
      <c r="AA753" s="12">
        <f t="shared" si="138"/>
        <v>0</v>
      </c>
      <c r="AB753" s="12">
        <f t="shared" si="139"/>
        <v>0</v>
      </c>
    </row>
    <row r="754" spans="1:28" s="17" customFormat="1" outlineLevel="1" x14ac:dyDescent="0.35">
      <c r="A754" s="41"/>
      <c r="B754" s="41"/>
      <c r="C754" s="41"/>
      <c r="D754" s="41" t="s">
        <v>592</v>
      </c>
      <c r="E754" s="41"/>
      <c r="F754" s="41"/>
      <c r="G754" s="41"/>
      <c r="H754" s="41"/>
      <c r="I754" s="41"/>
      <c r="J754" s="42"/>
      <c r="K754" s="43">
        <f t="shared" ref="K754:X754" si="144">SUBTOTAL(9,K745:K753)</f>
        <v>405620613</v>
      </c>
      <c r="L754" s="43">
        <f t="shared" si="144"/>
        <v>422846233</v>
      </c>
      <c r="M754" s="43">
        <f t="shared" si="144"/>
        <v>0</v>
      </c>
      <c r="N754" s="43">
        <f t="shared" si="144"/>
        <v>0</v>
      </c>
      <c r="O754" s="43">
        <f t="shared" si="144"/>
        <v>422846233</v>
      </c>
      <c r="P754" s="43">
        <f t="shared" si="144"/>
        <v>0</v>
      </c>
      <c r="Q754" s="43">
        <f t="shared" si="144"/>
        <v>51473765.999999993</v>
      </c>
      <c r="R754" s="43">
        <f t="shared" si="144"/>
        <v>0</v>
      </c>
      <c r="S754" s="43">
        <f t="shared" si="144"/>
        <v>329318618</v>
      </c>
      <c r="T754" s="43">
        <f t="shared" si="144"/>
        <v>329318618</v>
      </c>
      <c r="U754" s="43">
        <f t="shared" si="144"/>
        <v>42053849</v>
      </c>
      <c r="V754" s="43">
        <f t="shared" si="144"/>
        <v>42053849</v>
      </c>
      <c r="W754" s="43">
        <f t="shared" si="144"/>
        <v>0</v>
      </c>
      <c r="X754" s="43">
        <f t="shared" si="144"/>
        <v>42053849</v>
      </c>
      <c r="Y754" s="44">
        <f t="shared" si="136"/>
        <v>0.77881412272153316</v>
      </c>
      <c r="Z754" s="44">
        <f t="shared" si="137"/>
        <v>0.77881412272153316</v>
      </c>
      <c r="AA754" s="44">
        <f t="shared" si="138"/>
        <v>0.12173164139314915</v>
      </c>
      <c r="AB754" s="44">
        <f t="shared" si="139"/>
        <v>0.90054576411468235</v>
      </c>
    </row>
    <row r="755" spans="1:28" ht="203" outlineLevel="2" x14ac:dyDescent="0.35">
      <c r="A755" s="11" t="s">
        <v>231</v>
      </c>
      <c r="B755" s="11" t="s">
        <v>233</v>
      </c>
      <c r="C755" s="11" t="s">
        <v>36</v>
      </c>
      <c r="D755" s="11" t="s">
        <v>251</v>
      </c>
      <c r="E755" s="11" t="s">
        <v>63</v>
      </c>
      <c r="F755" s="11" t="s">
        <v>32</v>
      </c>
      <c r="G755" s="11" t="s">
        <v>137</v>
      </c>
      <c r="H755" s="11" t="s">
        <v>138</v>
      </c>
      <c r="I755" s="11" t="s">
        <v>28</v>
      </c>
      <c r="J755" s="19" t="s">
        <v>371</v>
      </c>
      <c r="K755" s="34">
        <v>331002000</v>
      </c>
      <c r="L755" s="34">
        <v>331002000</v>
      </c>
      <c r="M755" s="34">
        <v>0</v>
      </c>
      <c r="N755" s="34">
        <v>0</v>
      </c>
      <c r="O755" s="34">
        <v>331002000</v>
      </c>
      <c r="P755" s="34">
        <v>0</v>
      </c>
      <c r="Q755" s="34">
        <v>32756186.399999999</v>
      </c>
      <c r="R755" s="34">
        <v>0</v>
      </c>
      <c r="S755" s="34">
        <v>298245813.60000002</v>
      </c>
      <c r="T755" s="34">
        <v>298245813.60000002</v>
      </c>
      <c r="U755" s="34">
        <v>0</v>
      </c>
      <c r="V755" s="34">
        <v>0</v>
      </c>
      <c r="W755" s="34">
        <v>0</v>
      </c>
      <c r="X755" s="34">
        <v>0</v>
      </c>
      <c r="Y755" s="12">
        <f t="shared" si="136"/>
        <v>0.90103930973226753</v>
      </c>
      <c r="Z755" s="12">
        <f t="shared" si="137"/>
        <v>0.90103930973226753</v>
      </c>
      <c r="AA755" s="12">
        <f t="shared" si="138"/>
        <v>9.8960690267732521E-2</v>
      </c>
      <c r="AB755" s="12">
        <f t="shared" si="139"/>
        <v>1</v>
      </c>
    </row>
    <row r="756" spans="1:28" outlineLevel="1" x14ac:dyDescent="0.35">
      <c r="A756" s="41"/>
      <c r="B756" s="41"/>
      <c r="C756" s="41"/>
      <c r="D756" s="41" t="s">
        <v>593</v>
      </c>
      <c r="E756" s="41"/>
      <c r="F756" s="41"/>
      <c r="G756" s="41"/>
      <c r="H756" s="41"/>
      <c r="I756" s="41"/>
      <c r="J756" s="42"/>
      <c r="K756" s="43">
        <f t="shared" ref="K756:X756" si="145">SUBTOTAL(9,K755:K755)</f>
        <v>331002000</v>
      </c>
      <c r="L756" s="43">
        <f t="shared" si="145"/>
        <v>331002000</v>
      </c>
      <c r="M756" s="43">
        <f t="shared" si="145"/>
        <v>0</v>
      </c>
      <c r="N756" s="43">
        <f t="shared" si="145"/>
        <v>0</v>
      </c>
      <c r="O756" s="43">
        <f t="shared" si="145"/>
        <v>331002000</v>
      </c>
      <c r="P756" s="43">
        <f t="shared" si="145"/>
        <v>0</v>
      </c>
      <c r="Q756" s="43">
        <f t="shared" si="145"/>
        <v>32756186.399999999</v>
      </c>
      <c r="R756" s="43">
        <f t="shared" si="145"/>
        <v>0</v>
      </c>
      <c r="S756" s="43">
        <f t="shared" si="145"/>
        <v>298245813.60000002</v>
      </c>
      <c r="T756" s="43">
        <f t="shared" si="145"/>
        <v>298245813.60000002</v>
      </c>
      <c r="U756" s="43">
        <f t="shared" si="145"/>
        <v>0</v>
      </c>
      <c r="V756" s="43">
        <f t="shared" si="145"/>
        <v>0</v>
      </c>
      <c r="W756" s="43">
        <f t="shared" si="145"/>
        <v>0</v>
      </c>
      <c r="X756" s="43">
        <f t="shared" si="145"/>
        <v>0</v>
      </c>
      <c r="Y756" s="44">
        <f t="shared" si="136"/>
        <v>0.90103930973226753</v>
      </c>
      <c r="Z756" s="44">
        <f t="shared" si="137"/>
        <v>0.90103930973226753</v>
      </c>
      <c r="AA756" s="44">
        <f t="shared" si="138"/>
        <v>9.8960690267732521E-2</v>
      </c>
      <c r="AB756" s="44">
        <f t="shared" si="139"/>
        <v>1</v>
      </c>
    </row>
    <row r="757" spans="1:28" ht="101.5" outlineLevel="2" x14ac:dyDescent="0.35">
      <c r="A757" s="11" t="s">
        <v>27</v>
      </c>
      <c r="B757" s="11" t="s">
        <v>42</v>
      </c>
      <c r="C757" s="11" t="s">
        <v>146</v>
      </c>
      <c r="D757" s="11" t="s">
        <v>147</v>
      </c>
      <c r="E757" s="11" t="s">
        <v>38</v>
      </c>
      <c r="F757" s="11" t="s">
        <v>41</v>
      </c>
      <c r="G757" s="11" t="s">
        <v>148</v>
      </c>
      <c r="H757" s="11" t="s">
        <v>40</v>
      </c>
      <c r="I757" s="11" t="s">
        <v>28</v>
      </c>
      <c r="J757" s="19" t="s">
        <v>357</v>
      </c>
      <c r="K757" s="34">
        <v>15000000000</v>
      </c>
      <c r="L757" s="34">
        <v>15000000000</v>
      </c>
      <c r="M757" s="34">
        <v>0</v>
      </c>
      <c r="N757" s="34">
        <v>0</v>
      </c>
      <c r="O757" s="34">
        <v>15000000000</v>
      </c>
      <c r="P757" s="34">
        <v>0</v>
      </c>
      <c r="Q757" s="34">
        <v>2307692308</v>
      </c>
      <c r="R757" s="34">
        <v>0</v>
      </c>
      <c r="S757" s="34">
        <v>12692307692</v>
      </c>
      <c r="T757" s="34">
        <v>12692307692</v>
      </c>
      <c r="U757" s="34">
        <v>0</v>
      </c>
      <c r="V757" s="34">
        <v>0</v>
      </c>
      <c r="W757" s="34">
        <v>0</v>
      </c>
      <c r="X757" s="34">
        <v>0</v>
      </c>
      <c r="Y757" s="12">
        <f t="shared" si="136"/>
        <v>0.84615384613333333</v>
      </c>
      <c r="Z757" s="12">
        <f t="shared" si="137"/>
        <v>0.84615384613333333</v>
      </c>
      <c r="AA757" s="12">
        <f t="shared" si="138"/>
        <v>0.15384615386666667</v>
      </c>
      <c r="AB757" s="12">
        <f t="shared" si="139"/>
        <v>1</v>
      </c>
    </row>
    <row r="758" spans="1:28" ht="87" outlineLevel="2" x14ac:dyDescent="0.35">
      <c r="A758" s="11" t="s">
        <v>259</v>
      </c>
      <c r="B758" s="11" t="s">
        <v>42</v>
      </c>
      <c r="C758" s="11" t="s">
        <v>146</v>
      </c>
      <c r="D758" s="11" t="s">
        <v>147</v>
      </c>
      <c r="E758" s="11" t="s">
        <v>261</v>
      </c>
      <c r="F758" s="11" t="s">
        <v>41</v>
      </c>
      <c r="G758" s="11" t="s">
        <v>148</v>
      </c>
      <c r="H758" s="11" t="s">
        <v>34</v>
      </c>
      <c r="I758" s="11" t="s">
        <v>28</v>
      </c>
      <c r="J758" s="19" t="s">
        <v>374</v>
      </c>
      <c r="K758" s="34">
        <v>11388409060</v>
      </c>
      <c r="L758" s="34">
        <v>15919408328.049999</v>
      </c>
      <c r="M758" s="34">
        <v>0</v>
      </c>
      <c r="N758" s="34">
        <v>0</v>
      </c>
      <c r="O758" s="34">
        <v>15919408328.049999</v>
      </c>
      <c r="P758" s="34">
        <v>0</v>
      </c>
      <c r="Q758" s="34">
        <v>496904738.86000001</v>
      </c>
      <c r="R758" s="34">
        <v>0</v>
      </c>
      <c r="S758" s="34">
        <v>15405655371.139999</v>
      </c>
      <c r="T758" s="34">
        <v>15405655371.139999</v>
      </c>
      <c r="U758" s="34">
        <v>16848218.050000001</v>
      </c>
      <c r="V758" s="34">
        <v>16848218.050000001</v>
      </c>
      <c r="W758" s="34">
        <v>0</v>
      </c>
      <c r="X758" s="34">
        <v>16848218.049999833</v>
      </c>
      <c r="Y758" s="12">
        <f t="shared" si="136"/>
        <v>0.96772788621768269</v>
      </c>
      <c r="Z758" s="12">
        <f t="shared" si="137"/>
        <v>0.96772788621768269</v>
      </c>
      <c r="AA758" s="12">
        <f t="shared" si="138"/>
        <v>3.1213769294707632E-2</v>
      </c>
      <c r="AB758" s="12">
        <f t="shared" si="139"/>
        <v>0.99894165551239034</v>
      </c>
    </row>
    <row r="759" spans="1:28" ht="72.5" outlineLevel="2" x14ac:dyDescent="0.35">
      <c r="A759" s="11" t="s">
        <v>259</v>
      </c>
      <c r="B759" s="11" t="s">
        <v>42</v>
      </c>
      <c r="C759" s="11" t="s">
        <v>146</v>
      </c>
      <c r="D759" s="11" t="s">
        <v>147</v>
      </c>
      <c r="E759" s="11" t="s">
        <v>261</v>
      </c>
      <c r="F759" s="11" t="s">
        <v>452</v>
      </c>
      <c r="G759" s="11" t="s">
        <v>148</v>
      </c>
      <c r="H759" s="11" t="s">
        <v>34</v>
      </c>
      <c r="I759" s="11" t="s">
        <v>28</v>
      </c>
      <c r="J759" s="19" t="s">
        <v>463</v>
      </c>
      <c r="K759" s="35">
        <v>0</v>
      </c>
      <c r="L759" s="35">
        <v>1626993938.5</v>
      </c>
      <c r="M759" s="34">
        <v>0</v>
      </c>
      <c r="N759" s="34">
        <v>0</v>
      </c>
      <c r="O759" s="34">
        <v>1626993938.5</v>
      </c>
      <c r="P759" s="34">
        <v>0</v>
      </c>
      <c r="Q759" s="34">
        <v>0</v>
      </c>
      <c r="R759" s="34">
        <v>0</v>
      </c>
      <c r="S759" s="34">
        <v>0</v>
      </c>
      <c r="T759" s="34">
        <v>0</v>
      </c>
      <c r="U759" s="34">
        <v>1626993938.5</v>
      </c>
      <c r="V759" s="34">
        <v>1626993938.5</v>
      </c>
      <c r="W759" s="34">
        <v>0</v>
      </c>
      <c r="X759" s="34">
        <v>1626993938.5</v>
      </c>
      <c r="Y759" s="12">
        <f t="shared" si="136"/>
        <v>0</v>
      </c>
      <c r="Z759" s="12">
        <f t="shared" si="137"/>
        <v>0</v>
      </c>
      <c r="AA759" s="12">
        <f t="shared" si="138"/>
        <v>0</v>
      </c>
      <c r="AB759" s="12">
        <f t="shared" si="139"/>
        <v>0</v>
      </c>
    </row>
    <row r="760" spans="1:28" ht="72.5" outlineLevel="2" x14ac:dyDescent="0.35">
      <c r="A760" s="11" t="s">
        <v>280</v>
      </c>
      <c r="B760" s="11" t="s">
        <v>42</v>
      </c>
      <c r="C760" s="11" t="s">
        <v>146</v>
      </c>
      <c r="D760" s="11" t="s">
        <v>147</v>
      </c>
      <c r="E760" s="11" t="s">
        <v>117</v>
      </c>
      <c r="F760" s="11" t="s">
        <v>41</v>
      </c>
      <c r="G760" s="11" t="s">
        <v>148</v>
      </c>
      <c r="H760" s="11" t="s">
        <v>281</v>
      </c>
      <c r="I760" s="11" t="s">
        <v>28</v>
      </c>
      <c r="J760" s="19" t="s">
        <v>394</v>
      </c>
      <c r="K760" s="34">
        <v>850000000</v>
      </c>
      <c r="L760" s="34">
        <v>858470000</v>
      </c>
      <c r="M760" s="34">
        <v>0</v>
      </c>
      <c r="N760" s="34">
        <v>0</v>
      </c>
      <c r="O760" s="34">
        <v>858470000</v>
      </c>
      <c r="P760" s="34">
        <v>0</v>
      </c>
      <c r="Q760" s="34">
        <v>57661009.579999998</v>
      </c>
      <c r="R760" s="34">
        <v>0</v>
      </c>
      <c r="S760" s="34">
        <v>800808990.41999996</v>
      </c>
      <c r="T760" s="34">
        <v>800808990.41999996</v>
      </c>
      <c r="U760" s="34">
        <v>0</v>
      </c>
      <c r="V760" s="34">
        <v>0</v>
      </c>
      <c r="W760" s="34">
        <v>0</v>
      </c>
      <c r="X760" s="34">
        <v>0</v>
      </c>
      <c r="Y760" s="12">
        <f t="shared" si="136"/>
        <v>0.9328328193413864</v>
      </c>
      <c r="Z760" s="12">
        <f t="shared" si="137"/>
        <v>0.9328328193413864</v>
      </c>
      <c r="AA760" s="12">
        <f t="shared" si="138"/>
        <v>6.7167180658613573E-2</v>
      </c>
      <c r="AB760" s="12">
        <f t="shared" si="139"/>
        <v>1</v>
      </c>
    </row>
    <row r="761" spans="1:28" ht="101.5" outlineLevel="2" x14ac:dyDescent="0.35">
      <c r="A761" s="11" t="s">
        <v>280</v>
      </c>
      <c r="B761" s="11" t="s">
        <v>42</v>
      </c>
      <c r="C761" s="11" t="s">
        <v>146</v>
      </c>
      <c r="D761" s="11" t="s">
        <v>147</v>
      </c>
      <c r="E761" s="11" t="s">
        <v>245</v>
      </c>
      <c r="F761" s="11" t="s">
        <v>41</v>
      </c>
      <c r="G761" s="11" t="s">
        <v>148</v>
      </c>
      <c r="H761" s="11" t="s">
        <v>281</v>
      </c>
      <c r="I761" s="11" t="s">
        <v>28</v>
      </c>
      <c r="J761" s="19" t="s">
        <v>395</v>
      </c>
      <c r="K761" s="34">
        <v>26000000</v>
      </c>
      <c r="L761" s="34">
        <v>17530000</v>
      </c>
      <c r="M761" s="34">
        <v>0</v>
      </c>
      <c r="N761" s="34">
        <v>0</v>
      </c>
      <c r="O761" s="34">
        <v>17530000</v>
      </c>
      <c r="P761" s="34">
        <v>0</v>
      </c>
      <c r="Q761" s="34">
        <v>1035000</v>
      </c>
      <c r="R761" s="34">
        <v>0</v>
      </c>
      <c r="S761" s="34">
        <v>16495000</v>
      </c>
      <c r="T761" s="34">
        <v>16495000</v>
      </c>
      <c r="U761" s="34">
        <v>0</v>
      </c>
      <c r="V761" s="34">
        <v>0</v>
      </c>
      <c r="W761" s="34">
        <v>0</v>
      </c>
      <c r="X761" s="34">
        <v>0</v>
      </c>
      <c r="Y761" s="12">
        <f t="shared" si="136"/>
        <v>0.94095835710211062</v>
      </c>
      <c r="Z761" s="12">
        <f t="shared" si="137"/>
        <v>0.94095835710211062</v>
      </c>
      <c r="AA761" s="12">
        <f t="shared" si="138"/>
        <v>5.9041642897889331E-2</v>
      </c>
      <c r="AB761" s="12">
        <f t="shared" si="139"/>
        <v>1</v>
      </c>
    </row>
    <row r="762" spans="1:28" ht="58" outlineLevel="2" x14ac:dyDescent="0.35">
      <c r="A762" s="11" t="s">
        <v>292</v>
      </c>
      <c r="B762" s="11" t="s">
        <v>232</v>
      </c>
      <c r="C762" s="11" t="s">
        <v>146</v>
      </c>
      <c r="D762" s="11" t="s">
        <v>147</v>
      </c>
      <c r="E762" s="11" t="s">
        <v>63</v>
      </c>
      <c r="F762" s="11" t="s">
        <v>41</v>
      </c>
      <c r="G762" s="11" t="s">
        <v>148</v>
      </c>
      <c r="H762" s="11" t="s">
        <v>293</v>
      </c>
      <c r="I762" s="11" t="s">
        <v>28</v>
      </c>
      <c r="J762" s="19" t="s">
        <v>398</v>
      </c>
      <c r="K762" s="34">
        <v>50843499</v>
      </c>
      <c r="L762" s="34">
        <v>50843499</v>
      </c>
      <c r="M762" s="34">
        <v>0</v>
      </c>
      <c r="N762" s="34">
        <v>0</v>
      </c>
      <c r="O762" s="34">
        <v>50843499</v>
      </c>
      <c r="P762" s="34">
        <v>0</v>
      </c>
      <c r="Q762" s="34">
        <v>25821751</v>
      </c>
      <c r="R762" s="34">
        <v>0</v>
      </c>
      <c r="S762" s="34">
        <v>25021748</v>
      </c>
      <c r="T762" s="34">
        <v>25021748</v>
      </c>
      <c r="U762" s="34">
        <v>0</v>
      </c>
      <c r="V762" s="34">
        <v>0</v>
      </c>
      <c r="W762" s="34">
        <v>0</v>
      </c>
      <c r="X762" s="34">
        <v>0</v>
      </c>
      <c r="Y762" s="12">
        <f t="shared" si="136"/>
        <v>0.49213269133975218</v>
      </c>
      <c r="Z762" s="12">
        <f t="shared" si="137"/>
        <v>0.49213269133975218</v>
      </c>
      <c r="AA762" s="12">
        <f t="shared" si="138"/>
        <v>0.50786730866024776</v>
      </c>
      <c r="AB762" s="12">
        <f t="shared" si="139"/>
        <v>1</v>
      </c>
    </row>
    <row r="763" spans="1:28" ht="58" outlineLevel="2" x14ac:dyDescent="0.35">
      <c r="A763" s="11" t="s">
        <v>292</v>
      </c>
      <c r="B763" s="11" t="s">
        <v>232</v>
      </c>
      <c r="C763" s="11" t="s">
        <v>146</v>
      </c>
      <c r="D763" s="11" t="s">
        <v>147</v>
      </c>
      <c r="E763" s="11" t="s">
        <v>115</v>
      </c>
      <c r="F763" s="11" t="s">
        <v>41</v>
      </c>
      <c r="G763" s="11" t="s">
        <v>148</v>
      </c>
      <c r="H763" s="11" t="s">
        <v>293</v>
      </c>
      <c r="I763" s="11" t="s">
        <v>28</v>
      </c>
      <c r="J763" s="19" t="s">
        <v>399</v>
      </c>
      <c r="K763" s="34">
        <v>1116673</v>
      </c>
      <c r="L763" s="34">
        <v>1116673</v>
      </c>
      <c r="M763" s="34">
        <v>0</v>
      </c>
      <c r="N763" s="34">
        <v>0</v>
      </c>
      <c r="O763" s="34">
        <v>1116673</v>
      </c>
      <c r="P763" s="34">
        <v>0</v>
      </c>
      <c r="Q763" s="34">
        <v>558339</v>
      </c>
      <c r="R763" s="34">
        <v>0</v>
      </c>
      <c r="S763" s="34">
        <v>558334</v>
      </c>
      <c r="T763" s="34">
        <v>558334</v>
      </c>
      <c r="U763" s="34">
        <v>0</v>
      </c>
      <c r="V763" s="34">
        <v>0</v>
      </c>
      <c r="W763" s="34">
        <v>0</v>
      </c>
      <c r="X763" s="34">
        <v>0</v>
      </c>
      <c r="Y763" s="12">
        <f t="shared" si="136"/>
        <v>0.49999776120672751</v>
      </c>
      <c r="Z763" s="12">
        <f t="shared" si="137"/>
        <v>0.49999776120672751</v>
      </c>
      <c r="AA763" s="12">
        <f t="shared" si="138"/>
        <v>0.50000223879327255</v>
      </c>
      <c r="AB763" s="12">
        <f t="shared" si="139"/>
        <v>1</v>
      </c>
    </row>
    <row r="764" spans="1:28" ht="87" outlineLevel="2" x14ac:dyDescent="0.35">
      <c r="A764" s="11" t="s">
        <v>292</v>
      </c>
      <c r="B764" s="11" t="s">
        <v>253</v>
      </c>
      <c r="C764" s="11" t="s">
        <v>146</v>
      </c>
      <c r="D764" s="11" t="s">
        <v>147</v>
      </c>
      <c r="E764" s="11" t="s">
        <v>117</v>
      </c>
      <c r="F764" s="11" t="s">
        <v>311</v>
      </c>
      <c r="G764" s="11" t="s">
        <v>148</v>
      </c>
      <c r="H764" s="11" t="s">
        <v>310</v>
      </c>
      <c r="I764" s="11" t="s">
        <v>28</v>
      </c>
      <c r="J764" s="19" t="s">
        <v>435</v>
      </c>
      <c r="K764" s="34">
        <v>6351104475</v>
      </c>
      <c r="L764" s="34">
        <v>6440488172</v>
      </c>
      <c r="M764" s="34">
        <v>0</v>
      </c>
      <c r="N764" s="34">
        <v>0</v>
      </c>
      <c r="O764" s="34">
        <v>6440488172</v>
      </c>
      <c r="P764" s="34">
        <v>0</v>
      </c>
      <c r="Q764" s="34">
        <v>154085145.83000001</v>
      </c>
      <c r="R764" s="34">
        <v>0</v>
      </c>
      <c r="S764" s="34">
        <v>6205306926.1700001</v>
      </c>
      <c r="T764" s="34">
        <v>6205306926.1700001</v>
      </c>
      <c r="U764" s="34">
        <v>81096100</v>
      </c>
      <c r="V764" s="34">
        <v>81096100</v>
      </c>
      <c r="W764" s="34">
        <v>0</v>
      </c>
      <c r="X764" s="34">
        <v>81096099.999999911</v>
      </c>
      <c r="Y764" s="12">
        <f t="shared" si="136"/>
        <v>0.96348394103843715</v>
      </c>
      <c r="Z764" s="12">
        <f t="shared" si="137"/>
        <v>0.96348394103843715</v>
      </c>
      <c r="AA764" s="12">
        <f t="shared" si="138"/>
        <v>2.3924451332724226E-2</v>
      </c>
      <c r="AB764" s="12">
        <f t="shared" si="139"/>
        <v>0.9874083923711614</v>
      </c>
    </row>
    <row r="765" spans="1:28" ht="130.5" outlineLevel="2" x14ac:dyDescent="0.35">
      <c r="A765" s="11" t="s">
        <v>292</v>
      </c>
      <c r="B765" s="11" t="s">
        <v>317</v>
      </c>
      <c r="C765" s="11" t="s">
        <v>146</v>
      </c>
      <c r="D765" s="11" t="s">
        <v>147</v>
      </c>
      <c r="E765" s="11" t="s">
        <v>117</v>
      </c>
      <c r="F765" s="11" t="s">
        <v>311</v>
      </c>
      <c r="G765" s="11" t="s">
        <v>148</v>
      </c>
      <c r="H765" s="11" t="s">
        <v>318</v>
      </c>
      <c r="I765" s="11" t="s">
        <v>28</v>
      </c>
      <c r="J765" s="19" t="s">
        <v>447</v>
      </c>
      <c r="K765" s="34">
        <v>908075351</v>
      </c>
      <c r="L765" s="34">
        <v>919333311</v>
      </c>
      <c r="M765" s="34">
        <v>0</v>
      </c>
      <c r="N765" s="34">
        <v>0</v>
      </c>
      <c r="O765" s="34">
        <v>919333311</v>
      </c>
      <c r="P765" s="34">
        <v>0</v>
      </c>
      <c r="Q765" s="34">
        <v>756280203</v>
      </c>
      <c r="R765" s="34">
        <v>0</v>
      </c>
      <c r="S765" s="34">
        <v>151795148</v>
      </c>
      <c r="T765" s="34">
        <v>151795148</v>
      </c>
      <c r="U765" s="34">
        <v>11257960</v>
      </c>
      <c r="V765" s="34">
        <v>11257960</v>
      </c>
      <c r="W765" s="34">
        <v>0</v>
      </c>
      <c r="X765" s="34">
        <v>11257960</v>
      </c>
      <c r="Y765" s="12">
        <f t="shared" si="136"/>
        <v>0.16511437819530941</v>
      </c>
      <c r="Z765" s="12">
        <f t="shared" si="137"/>
        <v>0.16511437819530941</v>
      </c>
      <c r="AA765" s="12">
        <f t="shared" si="138"/>
        <v>0.82263983470517366</v>
      </c>
      <c r="AB765" s="12">
        <f t="shared" si="139"/>
        <v>0.98775421290048304</v>
      </c>
    </row>
    <row r="766" spans="1:28" outlineLevel="1" x14ac:dyDescent="0.35">
      <c r="A766" s="41"/>
      <c r="B766" s="41"/>
      <c r="C766" s="41"/>
      <c r="D766" s="41" t="s">
        <v>594</v>
      </c>
      <c r="E766" s="41"/>
      <c r="F766" s="41"/>
      <c r="G766" s="41"/>
      <c r="H766" s="41"/>
      <c r="I766" s="41"/>
      <c r="J766" s="42"/>
      <c r="K766" s="43">
        <f t="shared" ref="K766:X766" si="146">SUBTOTAL(9,K757:K765)</f>
        <v>34575549058</v>
      </c>
      <c r="L766" s="43">
        <f t="shared" si="146"/>
        <v>40834183921.550003</v>
      </c>
      <c r="M766" s="43">
        <f t="shared" si="146"/>
        <v>0</v>
      </c>
      <c r="N766" s="43">
        <f t="shared" si="146"/>
        <v>0</v>
      </c>
      <c r="O766" s="43">
        <f t="shared" si="146"/>
        <v>40834183921.550003</v>
      </c>
      <c r="P766" s="43">
        <f t="shared" si="146"/>
        <v>0</v>
      </c>
      <c r="Q766" s="43">
        <f t="shared" si="146"/>
        <v>3800038495.27</v>
      </c>
      <c r="R766" s="43">
        <f t="shared" si="146"/>
        <v>0</v>
      </c>
      <c r="S766" s="43">
        <f t="shared" si="146"/>
        <v>35297949209.729996</v>
      </c>
      <c r="T766" s="43">
        <f t="shared" si="146"/>
        <v>35297949209.729996</v>
      </c>
      <c r="U766" s="43">
        <f t="shared" si="146"/>
        <v>1736196216.55</v>
      </c>
      <c r="V766" s="43">
        <f t="shared" si="146"/>
        <v>1736196216.55</v>
      </c>
      <c r="W766" s="43">
        <f t="shared" si="146"/>
        <v>0</v>
      </c>
      <c r="X766" s="43">
        <f t="shared" si="146"/>
        <v>1736196216.5499997</v>
      </c>
      <c r="Y766" s="44">
        <f t="shared" si="136"/>
        <v>0.86442156594934927</v>
      </c>
      <c r="Z766" s="44">
        <f t="shared" si="137"/>
        <v>0.86442156594934927</v>
      </c>
      <c r="AA766" s="44">
        <f t="shared" si="138"/>
        <v>9.3060228718432933E-2</v>
      </c>
      <c r="AB766" s="44">
        <f t="shared" si="139"/>
        <v>0.95748179466778216</v>
      </c>
    </row>
    <row r="767" spans="1:28" ht="58" outlineLevel="2" x14ac:dyDescent="0.35">
      <c r="A767" s="11" t="s">
        <v>292</v>
      </c>
      <c r="B767" s="11" t="s">
        <v>253</v>
      </c>
      <c r="C767" s="11" t="s">
        <v>146</v>
      </c>
      <c r="D767" s="11" t="s">
        <v>312</v>
      </c>
      <c r="E767" s="11" t="s">
        <v>313</v>
      </c>
      <c r="F767" s="11" t="s">
        <v>311</v>
      </c>
      <c r="G767" s="11" t="s">
        <v>314</v>
      </c>
      <c r="H767" s="11" t="s">
        <v>310</v>
      </c>
      <c r="I767" s="11" t="s">
        <v>28</v>
      </c>
      <c r="J767" s="19" t="s">
        <v>436</v>
      </c>
      <c r="K767" s="34">
        <v>57120078</v>
      </c>
      <c r="L767" s="34">
        <v>56099865</v>
      </c>
      <c r="M767" s="34">
        <v>0</v>
      </c>
      <c r="N767" s="34">
        <v>0</v>
      </c>
      <c r="O767" s="34">
        <v>56099865</v>
      </c>
      <c r="P767" s="34">
        <v>0</v>
      </c>
      <c r="Q767" s="34">
        <v>0</v>
      </c>
      <c r="R767" s="34">
        <v>0</v>
      </c>
      <c r="S767" s="34">
        <v>56099865</v>
      </c>
      <c r="T767" s="34">
        <v>56099865</v>
      </c>
      <c r="U767" s="34">
        <v>0</v>
      </c>
      <c r="V767" s="34">
        <v>0</v>
      </c>
      <c r="W767" s="34">
        <v>0</v>
      </c>
      <c r="X767" s="34">
        <v>0</v>
      </c>
      <c r="Y767" s="12">
        <f t="shared" si="136"/>
        <v>1</v>
      </c>
      <c r="Z767" s="12">
        <f t="shared" si="137"/>
        <v>1</v>
      </c>
      <c r="AA767" s="12">
        <f t="shared" si="138"/>
        <v>0</v>
      </c>
      <c r="AB767" s="12">
        <f t="shared" si="139"/>
        <v>1</v>
      </c>
    </row>
    <row r="768" spans="1:28" outlineLevel="1" x14ac:dyDescent="0.35">
      <c r="A768" s="41"/>
      <c r="B768" s="41"/>
      <c r="C768" s="41"/>
      <c r="D768" s="41" t="s">
        <v>595</v>
      </c>
      <c r="E768" s="41"/>
      <c r="F768" s="41"/>
      <c r="G768" s="41"/>
      <c r="H768" s="41"/>
      <c r="I768" s="41"/>
      <c r="J768" s="42"/>
      <c r="K768" s="43">
        <f t="shared" ref="K768:X768" si="147">SUBTOTAL(9,K767:K767)</f>
        <v>57120078</v>
      </c>
      <c r="L768" s="43">
        <f t="shared" si="147"/>
        <v>56099865</v>
      </c>
      <c r="M768" s="43">
        <f t="shared" si="147"/>
        <v>0</v>
      </c>
      <c r="N768" s="43">
        <f t="shared" si="147"/>
        <v>0</v>
      </c>
      <c r="O768" s="43">
        <f t="shared" si="147"/>
        <v>56099865</v>
      </c>
      <c r="P768" s="43">
        <f t="shared" si="147"/>
        <v>0</v>
      </c>
      <c r="Q768" s="43">
        <f t="shared" si="147"/>
        <v>0</v>
      </c>
      <c r="R768" s="43">
        <f t="shared" si="147"/>
        <v>0</v>
      </c>
      <c r="S768" s="43">
        <f t="shared" si="147"/>
        <v>56099865</v>
      </c>
      <c r="T768" s="43">
        <f t="shared" si="147"/>
        <v>56099865</v>
      </c>
      <c r="U768" s="43">
        <f t="shared" si="147"/>
        <v>0</v>
      </c>
      <c r="V768" s="43">
        <f t="shared" si="147"/>
        <v>0</v>
      </c>
      <c r="W768" s="43">
        <f t="shared" si="147"/>
        <v>0</v>
      </c>
      <c r="X768" s="43">
        <f t="shared" si="147"/>
        <v>0</v>
      </c>
      <c r="Y768" s="44">
        <f t="shared" si="136"/>
        <v>1</v>
      </c>
      <c r="Z768" s="44">
        <f t="shared" si="137"/>
        <v>1</v>
      </c>
      <c r="AA768" s="44">
        <f t="shared" si="138"/>
        <v>0</v>
      </c>
      <c r="AB768" s="44">
        <f t="shared" si="139"/>
        <v>1</v>
      </c>
    </row>
    <row r="769" spans="1:28" ht="72.5" outlineLevel="2" x14ac:dyDescent="0.35">
      <c r="A769" s="11" t="s">
        <v>292</v>
      </c>
      <c r="B769" s="11" t="s">
        <v>253</v>
      </c>
      <c r="C769" s="11" t="s">
        <v>146</v>
      </c>
      <c r="D769" s="11" t="s">
        <v>315</v>
      </c>
      <c r="E769" s="11" t="s">
        <v>313</v>
      </c>
      <c r="F769" s="11" t="s">
        <v>311</v>
      </c>
      <c r="G769" s="11" t="s">
        <v>314</v>
      </c>
      <c r="H769" s="11" t="s">
        <v>310</v>
      </c>
      <c r="I769" s="11" t="s">
        <v>28</v>
      </c>
      <c r="J769" s="19" t="s">
        <v>437</v>
      </c>
      <c r="K769" s="34">
        <v>49206799</v>
      </c>
      <c r="L769" s="34">
        <v>45374474</v>
      </c>
      <c r="M769" s="34">
        <v>0</v>
      </c>
      <c r="N769" s="34">
        <v>0</v>
      </c>
      <c r="O769" s="34">
        <v>45374474</v>
      </c>
      <c r="P769" s="34">
        <v>0</v>
      </c>
      <c r="Q769" s="34">
        <v>0</v>
      </c>
      <c r="R769" s="34">
        <v>0</v>
      </c>
      <c r="S769" s="34">
        <v>45374474</v>
      </c>
      <c r="T769" s="34">
        <v>45374474</v>
      </c>
      <c r="U769" s="34">
        <v>0</v>
      </c>
      <c r="V769" s="34">
        <v>0</v>
      </c>
      <c r="W769" s="34">
        <v>0</v>
      </c>
      <c r="X769" s="34">
        <v>0</v>
      </c>
      <c r="Y769" s="12">
        <f t="shared" si="136"/>
        <v>1</v>
      </c>
      <c r="Z769" s="12">
        <f t="shared" si="137"/>
        <v>1</v>
      </c>
      <c r="AA769" s="12">
        <f t="shared" si="138"/>
        <v>0</v>
      </c>
      <c r="AB769" s="12">
        <f t="shared" si="139"/>
        <v>1</v>
      </c>
    </row>
    <row r="770" spans="1:28" s="25" customFormat="1" ht="72.5" outlineLevel="2" x14ac:dyDescent="0.35">
      <c r="A770" s="24" t="s">
        <v>292</v>
      </c>
      <c r="B770" s="24" t="s">
        <v>321</v>
      </c>
      <c r="C770" s="24" t="s">
        <v>146</v>
      </c>
      <c r="D770" s="24" t="s">
        <v>315</v>
      </c>
      <c r="E770" s="24" t="s">
        <v>313</v>
      </c>
      <c r="F770" s="24" t="s">
        <v>311</v>
      </c>
      <c r="G770" s="24" t="s">
        <v>314</v>
      </c>
      <c r="H770" s="24" t="s">
        <v>318</v>
      </c>
      <c r="I770" s="24" t="s">
        <v>28</v>
      </c>
      <c r="J770" s="21" t="s">
        <v>451</v>
      </c>
      <c r="K770" s="22">
        <v>50354913</v>
      </c>
      <c r="L770" s="22">
        <v>45819069</v>
      </c>
      <c r="M770" s="22">
        <v>0</v>
      </c>
      <c r="N770" s="22">
        <v>0</v>
      </c>
      <c r="O770" s="22">
        <v>45819069</v>
      </c>
      <c r="P770" s="22">
        <v>0</v>
      </c>
      <c r="Q770" s="22">
        <v>0</v>
      </c>
      <c r="R770" s="22">
        <v>0</v>
      </c>
      <c r="S770" s="22">
        <v>45819069</v>
      </c>
      <c r="T770" s="22">
        <v>45819069</v>
      </c>
      <c r="U770" s="22">
        <v>0</v>
      </c>
      <c r="V770" s="22">
        <v>0</v>
      </c>
      <c r="W770" s="22">
        <v>0</v>
      </c>
      <c r="X770" s="23">
        <v>0</v>
      </c>
      <c r="Y770" s="12">
        <f t="shared" si="136"/>
        <v>1</v>
      </c>
      <c r="Z770" s="12">
        <f t="shared" si="137"/>
        <v>1</v>
      </c>
      <c r="AA770" s="12">
        <f t="shared" si="138"/>
        <v>0</v>
      </c>
      <c r="AB770" s="12">
        <f t="shared" si="139"/>
        <v>1</v>
      </c>
    </row>
    <row r="771" spans="1:28" s="25" customFormat="1" outlineLevel="1" x14ac:dyDescent="0.35">
      <c r="A771" s="41"/>
      <c r="B771" s="41"/>
      <c r="C771" s="41"/>
      <c r="D771" s="41" t="s">
        <v>596</v>
      </c>
      <c r="E771" s="41"/>
      <c r="F771" s="41"/>
      <c r="G771" s="41"/>
      <c r="H771" s="41"/>
      <c r="I771" s="41"/>
      <c r="J771" s="42"/>
      <c r="K771" s="43">
        <f t="shared" ref="K771:X771" si="148">SUBTOTAL(9,K769:K770)</f>
        <v>99561712</v>
      </c>
      <c r="L771" s="43">
        <f t="shared" si="148"/>
        <v>91193543</v>
      </c>
      <c r="M771" s="43">
        <f t="shared" si="148"/>
        <v>0</v>
      </c>
      <c r="N771" s="43">
        <f t="shared" si="148"/>
        <v>0</v>
      </c>
      <c r="O771" s="43">
        <f t="shared" si="148"/>
        <v>91193543</v>
      </c>
      <c r="P771" s="43">
        <f t="shared" si="148"/>
        <v>0</v>
      </c>
      <c r="Q771" s="43">
        <f t="shared" si="148"/>
        <v>0</v>
      </c>
      <c r="R771" s="43">
        <f t="shared" si="148"/>
        <v>0</v>
      </c>
      <c r="S771" s="43">
        <f t="shared" si="148"/>
        <v>91193543</v>
      </c>
      <c r="T771" s="43">
        <f t="shared" si="148"/>
        <v>91193543</v>
      </c>
      <c r="U771" s="43">
        <f t="shared" si="148"/>
        <v>0</v>
      </c>
      <c r="V771" s="43">
        <f t="shared" si="148"/>
        <v>0</v>
      </c>
      <c r="W771" s="43">
        <f t="shared" si="148"/>
        <v>0</v>
      </c>
      <c r="X771" s="43">
        <f t="shared" si="148"/>
        <v>0</v>
      </c>
      <c r="Y771" s="44">
        <f t="shared" si="136"/>
        <v>1</v>
      </c>
      <c r="Z771" s="44">
        <f t="shared" si="137"/>
        <v>1</v>
      </c>
      <c r="AA771" s="44">
        <f t="shared" si="138"/>
        <v>0</v>
      </c>
      <c r="AB771" s="44">
        <f t="shared" si="139"/>
        <v>1</v>
      </c>
    </row>
    <row r="772" spans="1:28" ht="72.5" outlineLevel="2" x14ac:dyDescent="0.35">
      <c r="A772" s="11" t="s">
        <v>292</v>
      </c>
      <c r="B772" s="11" t="s">
        <v>253</v>
      </c>
      <c r="C772" s="11" t="s">
        <v>146</v>
      </c>
      <c r="D772" s="11" t="s">
        <v>316</v>
      </c>
      <c r="E772" s="11" t="s">
        <v>313</v>
      </c>
      <c r="F772" s="11" t="s">
        <v>311</v>
      </c>
      <c r="G772" s="11" t="s">
        <v>314</v>
      </c>
      <c r="H772" s="11" t="s">
        <v>310</v>
      </c>
      <c r="I772" s="11" t="s">
        <v>28</v>
      </c>
      <c r="J772" s="19" t="s">
        <v>438</v>
      </c>
      <c r="K772" s="34">
        <v>33484989</v>
      </c>
      <c r="L772" s="34">
        <v>34585774</v>
      </c>
      <c r="M772" s="34">
        <v>0</v>
      </c>
      <c r="N772" s="34">
        <v>0</v>
      </c>
      <c r="O772" s="34">
        <v>34585774</v>
      </c>
      <c r="P772" s="34">
        <v>0</v>
      </c>
      <c r="Q772" s="34">
        <v>0</v>
      </c>
      <c r="R772" s="34">
        <v>0</v>
      </c>
      <c r="S772" s="34">
        <v>34585774</v>
      </c>
      <c r="T772" s="34">
        <v>34585774</v>
      </c>
      <c r="U772" s="34">
        <v>0</v>
      </c>
      <c r="V772" s="34">
        <v>0</v>
      </c>
      <c r="W772" s="34">
        <v>0</v>
      </c>
      <c r="X772" s="34">
        <v>0</v>
      </c>
      <c r="Y772" s="12">
        <f t="shared" si="136"/>
        <v>1</v>
      </c>
      <c r="Z772" s="12">
        <f t="shared" si="137"/>
        <v>1</v>
      </c>
      <c r="AA772" s="12">
        <f t="shared" si="138"/>
        <v>0</v>
      </c>
      <c r="AB772" s="12">
        <f t="shared" si="139"/>
        <v>1</v>
      </c>
    </row>
    <row r="773" spans="1:28" outlineLevel="1" x14ac:dyDescent="0.35">
      <c r="A773" s="41"/>
      <c r="B773" s="41"/>
      <c r="C773" s="41"/>
      <c r="D773" s="41" t="s">
        <v>597</v>
      </c>
      <c r="E773" s="41"/>
      <c r="F773" s="41"/>
      <c r="G773" s="41"/>
      <c r="H773" s="41"/>
      <c r="I773" s="41"/>
      <c r="J773" s="42"/>
      <c r="K773" s="43">
        <f t="shared" ref="K773:X773" si="149">SUBTOTAL(9,K772:K772)</f>
        <v>33484989</v>
      </c>
      <c r="L773" s="43">
        <f t="shared" si="149"/>
        <v>34585774</v>
      </c>
      <c r="M773" s="43">
        <f t="shared" si="149"/>
        <v>0</v>
      </c>
      <c r="N773" s="43">
        <f t="shared" si="149"/>
        <v>0</v>
      </c>
      <c r="O773" s="43">
        <f t="shared" si="149"/>
        <v>34585774</v>
      </c>
      <c r="P773" s="43">
        <f t="shared" si="149"/>
        <v>0</v>
      </c>
      <c r="Q773" s="43">
        <f t="shared" si="149"/>
        <v>0</v>
      </c>
      <c r="R773" s="43">
        <f t="shared" si="149"/>
        <v>0</v>
      </c>
      <c r="S773" s="43">
        <f t="shared" si="149"/>
        <v>34585774</v>
      </c>
      <c r="T773" s="43">
        <f t="shared" si="149"/>
        <v>34585774</v>
      </c>
      <c r="U773" s="43">
        <f t="shared" si="149"/>
        <v>0</v>
      </c>
      <c r="V773" s="43">
        <f t="shared" si="149"/>
        <v>0</v>
      </c>
      <c r="W773" s="43">
        <f t="shared" si="149"/>
        <v>0</v>
      </c>
      <c r="X773" s="43">
        <f t="shared" si="149"/>
        <v>0</v>
      </c>
      <c r="Y773" s="44">
        <f t="shared" si="136"/>
        <v>1</v>
      </c>
      <c r="Z773" s="44">
        <f t="shared" si="137"/>
        <v>1</v>
      </c>
      <c r="AA773" s="44">
        <f t="shared" si="138"/>
        <v>0</v>
      </c>
      <c r="AB773" s="44">
        <f t="shared" si="139"/>
        <v>1</v>
      </c>
    </row>
    <row r="774" spans="1:28" x14ac:dyDescent="0.35">
      <c r="A774" s="36"/>
      <c r="B774" s="36"/>
      <c r="C774" s="36"/>
      <c r="D774" s="36" t="s">
        <v>482</v>
      </c>
      <c r="E774" s="36"/>
      <c r="F774" s="36"/>
      <c r="G774" s="36"/>
      <c r="H774" s="36"/>
      <c r="I774" s="36"/>
      <c r="J774" s="37"/>
      <c r="K774" s="39">
        <f t="shared" ref="K774:X774" si="150">SUBTOTAL(9,K10:K772)</f>
        <v>2612696741714</v>
      </c>
      <c r="L774" s="39">
        <f t="shared" si="150"/>
        <v>2719300482020.6294</v>
      </c>
      <c r="M774" s="39">
        <f t="shared" si="150"/>
        <v>0</v>
      </c>
      <c r="N774" s="39">
        <f t="shared" si="150"/>
        <v>6650000000</v>
      </c>
      <c r="O774" s="39">
        <f t="shared" si="150"/>
        <v>2719300482020.6294</v>
      </c>
      <c r="P774" s="39">
        <f t="shared" si="150"/>
        <v>2236697738.2299995</v>
      </c>
      <c r="Q774" s="39">
        <f t="shared" si="150"/>
        <v>129590538442.87999</v>
      </c>
      <c r="R774" s="39">
        <f t="shared" si="150"/>
        <v>802356178.48000014</v>
      </c>
      <c r="S774" s="39">
        <f t="shared" si="150"/>
        <v>2144172389017.5896</v>
      </c>
      <c r="T774" s="39">
        <f t="shared" si="150"/>
        <v>2143908471410.5896</v>
      </c>
      <c r="U774" s="39">
        <f t="shared" si="150"/>
        <v>441435595648.44995</v>
      </c>
      <c r="V774" s="39">
        <f t="shared" si="150"/>
        <v>442498500643.44995</v>
      </c>
      <c r="W774" s="39">
        <f t="shared" si="150"/>
        <v>37966676258.309998</v>
      </c>
      <c r="X774" s="39">
        <f t="shared" si="150"/>
        <v>404531824385.13989</v>
      </c>
      <c r="Y774" s="40">
        <f t="shared" si="136"/>
        <v>0.78850145586865061</v>
      </c>
      <c r="Z774" s="40">
        <f t="shared" si="137"/>
        <v>0.78850145586865061</v>
      </c>
      <c r="AA774" s="40">
        <f t="shared" si="138"/>
        <v>4.8773422884490124E-2</v>
      </c>
      <c r="AB774" s="40">
        <f t="shared" si="139"/>
        <v>0.83727487875314077</v>
      </c>
    </row>
    <row r="775" spans="1:28" x14ac:dyDescent="0.35">
      <c r="X775" s="30"/>
      <c r="Y775" s="31"/>
      <c r="Z775" s="31"/>
      <c r="AA775" s="31"/>
      <c r="AB775" s="32"/>
    </row>
    <row r="776" spans="1:28" x14ac:dyDescent="0.35">
      <c r="L776" s="14"/>
      <c r="M776" s="14"/>
      <c r="N776" s="14"/>
      <c r="O776" s="14"/>
      <c r="P776" s="14"/>
      <c r="Q776" s="14"/>
      <c r="R776" s="14"/>
      <c r="S776" s="14"/>
      <c r="T776" s="14"/>
      <c r="U776" s="14"/>
      <c r="V776" s="14"/>
      <c r="W776" s="14"/>
      <c r="X776" s="14"/>
      <c r="Y776" s="14"/>
      <c r="Z776" s="14"/>
      <c r="AA776" s="14"/>
      <c r="AB776" s="14"/>
    </row>
    <row r="777" spans="1:28" x14ac:dyDescent="0.35">
      <c r="X777" s="30"/>
      <c r="Y777" s="31"/>
      <c r="Z777" s="31"/>
      <c r="AA777" s="31"/>
      <c r="AB777" s="32"/>
    </row>
  </sheetData>
  <autoFilter ref="A9:AB772" xr:uid="{00000000-0001-0000-0000-000000000000}">
    <sortState xmlns:xlrd2="http://schemas.microsoft.com/office/spreadsheetml/2017/richdata2" ref="A10:AB772">
      <sortCondition ref="D10:D772"/>
      <sortCondition ref="A10:A772"/>
      <sortCondition ref="B10:B772"/>
      <sortCondition ref="C10:C772"/>
      <sortCondition ref="E10:E772"/>
      <sortCondition ref="F10:F772"/>
    </sortState>
  </autoFilter>
  <mergeCells count="3">
    <mergeCell ref="A5:S5"/>
    <mergeCell ref="A6:S6"/>
    <mergeCell ref="A7:S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LIQUIDACIÓN GENERAL</vt:lpstr>
      <vt:lpstr>LIQUIDACIÓN POR PARTIDA</vt:lpstr>
      <vt:lpstr>LIQUIDACIÓN POR SUBPARTIDA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Ronald Barquero Cespedes</dc:creator>
  <cp:lastModifiedBy>William Mc Koy Suarez</cp:lastModifiedBy>
  <dcterms:created xsi:type="dcterms:W3CDTF">2025-10-01T09:46:23Z</dcterms:created>
  <dcterms:modified xsi:type="dcterms:W3CDTF">2025-11-07T18:09:46Z</dcterms:modified>
</cp:coreProperties>
</file>