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OCTUBRE 2025\"/>
    </mc:Choice>
  </mc:AlternateContent>
  <xr:revisionPtr revIDLastSave="0" documentId="13_ncr:1_{019D2E10-81BA-426A-B0CB-ACCFC51CAA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1-10-2025" sheetId="1" r:id="rId1"/>
  </sheets>
  <externalReferences>
    <externalReference r:id="rId2"/>
  </externalReferences>
  <definedNames>
    <definedName name="_xlnm._FilterDatabase" localSheetId="0" hidden="1">'Resumen Liquidación 31-10-2025'!$A$8:$WUG$16</definedName>
    <definedName name="programa">[1]Datos!$A$3:$A$15</definedName>
    <definedName name="_xlnm.Print_Titles" localSheetId="0">'Resumen Liquidación 31-10-2025'!$1:$8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<sst xmlns="http://schemas.openxmlformats.org/spreadsheetml/2006/main" count="44" uniqueCount="44">
  <si>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</si>
  <si>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</si>
  <si>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</si>
  <si>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</si>
  <si>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</si>
  <si>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</si>
  <si>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</si>
  <si>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</si>
  <si>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</si>
  <si>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</si>
  <si>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</si>
  <si>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</si>
  <si>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</si>
  <si>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</si>
  <si>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</si>
  <si>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</si>
  <si>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</si>
  <si>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</si>
  <si>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</si>
  <si>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</si>
  <si>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</si>
  <si>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</si>
  <si>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</si>
  <si>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</si>
  <si>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</si>
  <si>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</si>
  <si>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</si>
  <si>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</si>
  <si>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</si>
  <si>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</si>
  <si>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</si>
  <si>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</si>
  <si>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</si>
  <si>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</si>
  <si>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</si>
  <si>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</si>
  <si>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</si>
  <si>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</si>
  <si>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</si>
  <si>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</si>
  <si>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</si>
  <si>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31-10-2025</t>
    </r>
  </si>
  <si>
    <t>CORTE AL 31 DE OCTUBRE DEL 2025</t>
  </si>
  <si>
    <t xml:space="preserve">Yaxinia Díaz Mendoza/Julio César barrantes Zamora- Delegado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</si>
</sst>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365125</xdr:colOff>
      <xdr:row>4</xdr:row>
      <xdr:rowOff>72373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="80" zoomScaleNormal="8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D17" sqref="D17:D22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37</v>
      </c>
    </row>
    <row r="2" spans="1:9" x14ac:dyDescent="0.35">
      <c r="C2" s="1" t="s">
        <v>38</v>
      </c>
      <c r="G2" s="3"/>
    </row>
    <row r="3" spans="1:9" x14ac:dyDescent="0.35">
      <c r="C3" s="1" t="s">
        <v>39</v>
      </c>
    </row>
    <row r="5" spans="1:9" ht="15.5" x14ac:dyDescent="0.35">
      <c r="A5" s="35" t="s">
        <v>28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42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616095314658.87</v>
      </c>
      <c r="G9" s="16">
        <v>508727949947.59998</v>
      </c>
      <c r="H9" s="15">
        <f>+G9/F9</f>
        <v>0.82572929519725535</v>
      </c>
    </row>
    <row r="10" spans="1:9" ht="15.5" thickTop="1" thickBot="1" x14ac:dyDescent="0.4">
      <c r="A10" s="8">
        <v>551</v>
      </c>
      <c r="B10" s="8"/>
      <c r="C10" s="10" t="s">
        <v>10</v>
      </c>
      <c r="D10" s="18" t="s">
        <v>34</v>
      </c>
      <c r="E10" s="18"/>
      <c r="F10" s="16">
        <v>59204943459.269997</v>
      </c>
      <c r="G10" s="16">
        <v>42210564869.169998</v>
      </c>
      <c r="H10" s="15">
        <f t="shared" ref="H10:H22" si="0">+G10/F10</f>
        <v>0.71295676345352355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13948314713.35</v>
      </c>
      <c r="G11" s="16">
        <v>9835408023.2000008</v>
      </c>
      <c r="H11" s="15">
        <f t="shared" si="0"/>
        <v>0.70513235651232353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40</v>
      </c>
      <c r="E12" s="18"/>
      <c r="F12" s="16">
        <v>23568479877.900002</v>
      </c>
      <c r="G12" s="16">
        <v>19487374293.580002</v>
      </c>
      <c r="H12" s="15">
        <f t="shared" si="0"/>
        <v>0.82684052575886224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36</v>
      </c>
      <c r="E13" s="18"/>
      <c r="F13" s="16">
        <v>30087127847.57</v>
      </c>
      <c r="G13" s="16">
        <v>17985179799.880001</v>
      </c>
      <c r="H13" s="15">
        <f t="shared" si="0"/>
        <v>0.59776991313355232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3779292627.8400002</v>
      </c>
      <c r="G14" s="16">
        <v>1984360314.02</v>
      </c>
      <c r="H14" s="15">
        <f t="shared" si="0"/>
        <v>0.52506130364245762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85918849919.479996</v>
      </c>
      <c r="G15" s="16">
        <v>60594942451.790001</v>
      </c>
      <c r="H15" s="15">
        <f t="shared" si="0"/>
        <v>0.70525783932835884</v>
      </c>
    </row>
    <row r="16" spans="1:9" ht="15.5" thickTop="1" thickBot="1" x14ac:dyDescent="0.4">
      <c r="A16" s="8">
        <v>558</v>
      </c>
      <c r="B16" s="8"/>
      <c r="C16" s="10" t="s">
        <v>35</v>
      </c>
      <c r="D16" s="18" t="s">
        <v>29</v>
      </c>
      <c r="E16" s="18"/>
      <c r="F16" s="16">
        <v>263732579818.41</v>
      </c>
      <c r="G16" s="16">
        <v>215898332261</v>
      </c>
      <c r="H16" s="15">
        <f t="shared" si="0"/>
        <v>0.81862594454448623</v>
      </c>
    </row>
    <row r="17" spans="1:8" ht="15.5" thickTop="1" thickBot="1" x14ac:dyDescent="0.4">
      <c r="A17" s="8">
        <v>573</v>
      </c>
      <c r="B17" s="11"/>
      <c r="C17" s="10" t="s">
        <v>16</v>
      </c>
      <c r="D17" s="32" t="s">
        <v>43</v>
      </c>
      <c r="E17" s="22"/>
      <c r="F17" s="17">
        <f>+F18+F19+F20+F21+F22</f>
        <v>1622965579097.9397</v>
      </c>
      <c r="G17" s="17">
        <f>+G18+G19+G20+G21+G22</f>
        <v>1267448277057.3501</v>
      </c>
      <c r="H17" s="15">
        <f t="shared" si="0"/>
        <v>0.7809458767214339</v>
      </c>
    </row>
    <row r="18" spans="1:8" ht="15.5" thickTop="1" thickBot="1" x14ac:dyDescent="0.4">
      <c r="A18" s="29" t="s">
        <v>0</v>
      </c>
      <c r="B18" s="8" t="s">
        <v>1</v>
      </c>
      <c r="C18" s="10" t="s">
        <v>21</v>
      </c>
      <c r="D18" s="33"/>
      <c r="E18" s="23"/>
      <c r="F18" s="16">
        <v>742646273809.13</v>
      </c>
      <c r="G18" s="16">
        <v>583540353740.41003</v>
      </c>
      <c r="H18" s="15">
        <f t="shared" si="0"/>
        <v>0.78575813859181587</v>
      </c>
    </row>
    <row r="19" spans="1:8" ht="15.5" thickTop="1" thickBot="1" x14ac:dyDescent="0.4">
      <c r="A19" s="30"/>
      <c r="B19" s="8" t="s">
        <v>2</v>
      </c>
      <c r="C19" s="10" t="s">
        <v>22</v>
      </c>
      <c r="D19" s="33"/>
      <c r="E19" s="23"/>
      <c r="F19" s="16">
        <v>375740958255.97998</v>
      </c>
      <c r="G19" s="16">
        <v>291732412785.10999</v>
      </c>
      <c r="H19" s="15">
        <f t="shared" si="0"/>
        <v>0.77641898327826764</v>
      </c>
    </row>
    <row r="20" spans="1:8" ht="15.5" thickTop="1" thickBot="1" x14ac:dyDescent="0.4">
      <c r="A20" s="30"/>
      <c r="B20" s="8" t="s">
        <v>3</v>
      </c>
      <c r="C20" s="10" t="s">
        <v>23</v>
      </c>
      <c r="D20" s="33"/>
      <c r="E20" s="23"/>
      <c r="F20" s="16">
        <v>235885897136.94</v>
      </c>
      <c r="G20" s="16">
        <v>184380464874.32999</v>
      </c>
      <c r="H20" s="15">
        <f t="shared" si="0"/>
        <v>0.78165107415171453</v>
      </c>
    </row>
    <row r="21" spans="1:8" ht="15.5" thickTop="1" thickBot="1" x14ac:dyDescent="0.4">
      <c r="A21" s="30"/>
      <c r="B21" s="8" t="s">
        <v>4</v>
      </c>
      <c r="C21" s="10" t="s">
        <v>24</v>
      </c>
      <c r="D21" s="33"/>
      <c r="E21" s="23"/>
      <c r="F21" s="16">
        <v>168243402924.5</v>
      </c>
      <c r="G21" s="16">
        <v>129704789785.95</v>
      </c>
      <c r="H21" s="15">
        <f t="shared" si="0"/>
        <v>0.77093536823048936</v>
      </c>
    </row>
    <row r="22" spans="1:8" ht="15.5" thickTop="1" thickBot="1" x14ac:dyDescent="0.4">
      <c r="A22" s="31"/>
      <c r="B22" s="8" t="s">
        <v>5</v>
      </c>
      <c r="C22" s="10" t="s">
        <v>25</v>
      </c>
      <c r="D22" s="34"/>
      <c r="E22" s="24"/>
      <c r="F22" s="16">
        <v>100449046971.39</v>
      </c>
      <c r="G22" s="16">
        <v>78090255871.550003</v>
      </c>
      <c r="H22" s="15">
        <f t="shared" si="0"/>
        <v>0.77741161540130643</v>
      </c>
    </row>
    <row r="23" spans="1:8" ht="15.5" thickTop="1" thickBot="1" x14ac:dyDescent="0.4">
      <c r="A23" s="26" t="s">
        <v>17</v>
      </c>
      <c r="B23" s="27"/>
      <c r="C23" s="27"/>
      <c r="D23" s="28"/>
      <c r="E23" s="21"/>
      <c r="F23" s="14">
        <f>+F9+F10+F11+F15+F12+F13+F14+F16+F17</f>
        <v>2719300482020.6299</v>
      </c>
      <c r="G23" s="14">
        <f>+G9+G10+G11+G15+G12+G13+G14+G16+G17</f>
        <v>2144172389017.5901</v>
      </c>
      <c r="H23" s="15">
        <f>+G23/F23</f>
        <v>0.78850145586865061</v>
      </c>
    </row>
    <row r="24" spans="1:8" ht="15" thickTop="1" x14ac:dyDescent="0.35">
      <c r="A24" s="25" t="s">
        <v>41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31-10-2025</vt:lpstr>
      <vt:lpstr>'Resumen Liquidación 31-10-2025'!Títulos_a_imprimir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2025-11-07T18:09:23Z</dcterms:modified>
</cp:coreProperties>
</file>