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hulan_martinez_arroyo_mep_go_cr/Documents/Escritorio/GESTIÓN/LIQUIDACIÓN PRESUPUESTARIA/2026/ABRIL/"/>
    </mc:Choice>
  </mc:AlternateContent>
  <xr:revisionPtr revIDLastSave="23" documentId="8_{D2F8B5AA-8A9C-4C1F-8FE1-F3056CC424DD}" xr6:coauthVersionLast="47" xr6:coauthVersionMax="47" xr10:uidLastSave="{C4B440B5-290E-4931-AC61-65903DDE91B2}"/>
  <bookViews>
    <workbookView xWindow="-110" yWindow="-110" windowWidth="19420" windowHeight="10300" xr2:uid="{00000000-000D-0000-FFFF-FFFF00000000}"/>
  </bookViews>
  <sheets>
    <sheet name="Resumen Liquidación 30-04-2026" sheetId="1" r:id="rId1"/>
  </sheets>
  <externalReferences>
    <externalReference r:id="rId2"/>
  </externalReferences>
  <definedNames>
    <definedName name="_xlnm._FilterDatabase" localSheetId="0" hidden="1">'Resumen Liquidación 30-04-2026'!$A$8:$WUG$16</definedName>
    <definedName name="programa">[1]Datos!$A$3:$A$15</definedName>
    <definedName name="_xlnm.Print_Titles" localSheetId="0">'Resumen Liquidación 30-04-2026'!$1:$8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<sst xmlns="http://schemas.openxmlformats.org/spreadsheetml/2006/main" count="44" uniqueCount="44">
  <si>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</si>
  <si>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</si>
  <si>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</si>
  <si>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</si>
  <si>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</si>
  <si>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</si>
  <si>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</si>
  <si>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</si>
  <si>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</si>
  <si>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</si>
  <si>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</si>
  <si>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</si>
  <si>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</si>
  <si>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</si>
  <si>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</si>
  <si>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</si>
  <si>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</si>
  <si>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</si>
  <si>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</si>
  <si>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</si>
  <si>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</si>
  <si>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</si>
  <si>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</si>
  <si>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</si>
  <si>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</si>
  <si>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</si>
  <si>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</si>
  <si>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</si>
  <si>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</si>
  <si>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</si>
  <si>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</si>
  <si>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</si>
  <si>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</si>
  <si>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</si>
  <si>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</si>
  <si>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</si>
  <si>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</si>
  <si>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</si>
  <si>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</si>
  <si>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</si>
  <si>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Mauricio Rodríguez Chacón</t>
  </si>
  <si>
    <t xml:space="preserve">Julio César Barrantes Zamora- Delegado  </t>
  </si>
  <si>
    <t>CORTE AL 30 DE ABRIL DEL 2026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</si>
  <si>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30-04-2026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</si>
</sst>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371475</xdr:colOff>
      <xdr:row>4</xdr:row>
      <xdr:rowOff>66023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Normal="10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C16" sqref="C1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42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629857204390</v>
      </c>
      <c r="G9" s="16">
        <v>238006678820.85001</v>
      </c>
      <c r="H9" s="15">
        <f>+G9/F9</f>
        <v>0.37787402789391472</v>
      </c>
    </row>
    <row r="10" spans="1:9" ht="15.5" thickTop="1" thickBot="1" x14ac:dyDescent="0.4">
      <c r="A10" s="8">
        <v>551</v>
      </c>
      <c r="B10" s="8"/>
      <c r="C10" s="10" t="s">
        <v>10</v>
      </c>
      <c r="D10" s="25" t="s">
        <v>40</v>
      </c>
      <c r="E10" s="18"/>
      <c r="F10" s="16">
        <v>54528324865</v>
      </c>
      <c r="G10" s="16">
        <v>14392204952.33</v>
      </c>
      <c r="H10" s="15">
        <f t="shared" ref="H10:H22" si="0">+G10/F10</f>
        <v>0.26393997959706073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16860658428</v>
      </c>
      <c r="G11" s="16">
        <v>5635706695.5200005</v>
      </c>
      <c r="H11" s="15">
        <f t="shared" si="0"/>
        <v>0.3342518751320499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40889676362</v>
      </c>
      <c r="G12" s="16">
        <v>9131658908</v>
      </c>
      <c r="H12" s="15">
        <f t="shared" si="0"/>
        <v>0.22332431362764035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45368261318</v>
      </c>
      <c r="G13" s="16">
        <v>4650624664.1400003</v>
      </c>
      <c r="H13" s="15">
        <f t="shared" si="0"/>
        <v>0.102508329149807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4626879772</v>
      </c>
      <c r="G14" s="16">
        <v>961189885.51999998</v>
      </c>
      <c r="H14" s="15">
        <f t="shared" si="0"/>
        <v>0.20774040668545818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80344044289</v>
      </c>
      <c r="G15" s="16">
        <v>26134103760.259998</v>
      </c>
      <c r="H15" s="15">
        <f t="shared" si="0"/>
        <v>0.32527742400239179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269253759535</v>
      </c>
      <c r="G16" s="16">
        <v>69201740869.050003</v>
      </c>
      <c r="H16" s="15">
        <f t="shared" si="0"/>
        <v>0.25701309050822946</v>
      </c>
    </row>
    <row r="17" spans="1:8" ht="15.5" thickTop="1" thickBot="1" x14ac:dyDescent="0.4">
      <c r="A17" s="8">
        <v>573</v>
      </c>
      <c r="B17" s="11"/>
      <c r="C17" s="10" t="s">
        <v>16</v>
      </c>
      <c r="D17" s="33" t="s">
        <v>41</v>
      </c>
      <c r="E17" s="22"/>
      <c r="F17" s="17">
        <f>+F18+F19+F20+F21+F22</f>
        <v>1629787869469</v>
      </c>
      <c r="G17" s="17">
        <f>+G18+G19+G20+G21+G22</f>
        <v>580138923238.30005</v>
      </c>
      <c r="H17" s="15">
        <f t="shared" si="0"/>
        <v>0.35595977495360465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754912829289</v>
      </c>
      <c r="G18" s="16">
        <v>268887614331.17001</v>
      </c>
      <c r="H18" s="15">
        <f t="shared" si="0"/>
        <v>0.35618365975369182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370795402906</v>
      </c>
      <c r="G19" s="16">
        <v>134255772085.84</v>
      </c>
      <c r="H19" s="15">
        <f t="shared" si="0"/>
        <v>0.36207507168009589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236431579961</v>
      </c>
      <c r="G20" s="16">
        <v>81788447093</v>
      </c>
      <c r="H20" s="15">
        <f t="shared" si="0"/>
        <v>0.34592860694197963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167804868081</v>
      </c>
      <c r="G21" s="16">
        <v>60594831272.260002</v>
      </c>
      <c r="H21" s="15">
        <f t="shared" si="0"/>
        <v>0.36110294036887336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99843189232</v>
      </c>
      <c r="G22" s="16">
        <v>34612258456.029999</v>
      </c>
      <c r="H22" s="15">
        <f t="shared" si="0"/>
        <v>0.34666619448226399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2771516678428</v>
      </c>
      <c r="G23" s="14">
        <f>+G9+G10+G11+G15+G12+G13+G14+G16+G17</f>
        <v>948252831793.96997</v>
      </c>
      <c r="H23" s="15">
        <f>+G23/F23</f>
        <v>0.34214220653069188</v>
      </c>
    </row>
    <row r="24" spans="1:8" ht="15" thickTop="1" x14ac:dyDescent="0.35">
      <c r="A24" s="26" t="s">
        <v>43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30-04-2026</vt:lpstr>
      <vt:lpstr>'Resumen Liquidación 30-04-2026'!Títulos_a_imprimir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2026-05-18T16:06:36Z</dcterms:modified>
</cp:coreProperties>
</file>